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賦課係\法人住民税★\その他\ホームページ\"/>
    </mc:Choice>
  </mc:AlternateContent>
  <bookViews>
    <workbookView xWindow="0" yWindow="0" windowWidth="28800" windowHeight="11460"/>
  </bookViews>
  <sheets>
    <sheet name="注意事項" sheetId="3" r:id="rId1"/>
    <sheet name="入力フォーム" sheetId="2" r:id="rId2"/>
    <sheet name="納付書" sheetId="1" r:id="rId3"/>
  </sheets>
  <calcPr calcId="162913"/>
</workbook>
</file>

<file path=xl/calcChain.xml><?xml version="1.0" encoding="utf-8"?>
<calcChain xmlns="http://schemas.openxmlformats.org/spreadsheetml/2006/main">
  <c r="BR13" i="1" l="1"/>
  <c r="AJ13" i="1"/>
  <c r="B13" i="1"/>
  <c r="BR11" i="1"/>
  <c r="AJ11" i="1"/>
  <c r="B11" i="1"/>
  <c r="BR10" i="1"/>
  <c r="AJ10" i="1"/>
  <c r="B10" i="1"/>
  <c r="CR15" i="1" l="1"/>
  <c r="BJ15" i="1"/>
  <c r="AB15" i="1"/>
  <c r="CO15" i="1"/>
  <c r="CN15" i="1"/>
  <c r="CM15" i="1"/>
  <c r="CL15" i="1"/>
  <c r="CK15" i="1"/>
  <c r="CJ15" i="1"/>
  <c r="BG15" i="1"/>
  <c r="BF15" i="1"/>
  <c r="BE15" i="1"/>
  <c r="BD15" i="1"/>
  <c r="BC15" i="1"/>
  <c r="BB15" i="1"/>
  <c r="Y15" i="1"/>
  <c r="W15" i="1"/>
  <c r="X15" i="1"/>
  <c r="V15" i="1"/>
  <c r="U15" i="1"/>
  <c r="T15" i="1"/>
  <c r="CA15" i="1"/>
  <c r="AS15" i="1"/>
  <c r="BR15" i="1"/>
  <c r="AJ15" i="1"/>
  <c r="K15" i="1"/>
  <c r="B15" i="1"/>
  <c r="BW23" i="1" l="1"/>
  <c r="AO23" i="1"/>
  <c r="G23" i="1"/>
  <c r="CW13" i="1"/>
  <c r="CV13" i="1"/>
  <c r="CU13" i="1"/>
  <c r="CT13" i="1"/>
  <c r="CS13" i="1"/>
  <c r="CR13" i="1"/>
  <c r="CQ13" i="1"/>
  <c r="CP13" i="1"/>
  <c r="CO13" i="1"/>
  <c r="BO13" i="1"/>
  <c r="BN13" i="1"/>
  <c r="BM13" i="1"/>
  <c r="BL13" i="1"/>
  <c r="BK13" i="1"/>
  <c r="BJ13" i="1"/>
  <c r="BI13" i="1"/>
  <c r="BH13" i="1"/>
  <c r="BG13" i="1"/>
  <c r="Y13" i="1"/>
  <c r="Z13" i="1"/>
  <c r="AA13" i="1"/>
  <c r="AB13" i="1"/>
  <c r="AC13" i="1"/>
  <c r="AD13" i="1"/>
  <c r="AE13" i="1"/>
  <c r="AF13" i="1"/>
  <c r="AG13" i="1"/>
  <c r="CV21" i="1"/>
  <c r="CT21" i="1"/>
  <c r="CR21" i="1"/>
  <c r="CP21" i="1"/>
  <c r="CN21" i="1"/>
  <c r="CL21" i="1"/>
  <c r="CJ21" i="1"/>
  <c r="CH21" i="1"/>
  <c r="CF21" i="1"/>
  <c r="CD21" i="1"/>
  <c r="CB21" i="1"/>
  <c r="CV20" i="1"/>
  <c r="CT20" i="1"/>
  <c r="CR20" i="1"/>
  <c r="CP20" i="1"/>
  <c r="CN20" i="1"/>
  <c r="CL20" i="1"/>
  <c r="CJ20" i="1"/>
  <c r="CH20" i="1"/>
  <c r="CF20" i="1"/>
  <c r="CD20" i="1"/>
  <c r="CB20" i="1"/>
  <c r="CV19" i="1"/>
  <c r="CT19" i="1"/>
  <c r="CR19" i="1"/>
  <c r="CP19" i="1"/>
  <c r="CN19" i="1"/>
  <c r="CL19" i="1"/>
  <c r="CJ19" i="1"/>
  <c r="CH19" i="1"/>
  <c r="CF19" i="1"/>
  <c r="CD19" i="1"/>
  <c r="CB19" i="1"/>
  <c r="CV18" i="1"/>
  <c r="CT18" i="1"/>
  <c r="CR18" i="1"/>
  <c r="CP18" i="1"/>
  <c r="CN18" i="1"/>
  <c r="CL18" i="1"/>
  <c r="CJ18" i="1"/>
  <c r="CH18" i="1"/>
  <c r="CF18" i="1"/>
  <c r="CD18" i="1"/>
  <c r="CB18" i="1"/>
  <c r="BN21" i="1"/>
  <c r="BL21" i="1"/>
  <c r="BJ21" i="1"/>
  <c r="BH21" i="1"/>
  <c r="BF21" i="1"/>
  <c r="BD21" i="1"/>
  <c r="BB21" i="1"/>
  <c r="AZ21" i="1"/>
  <c r="AX21" i="1"/>
  <c r="AV21" i="1"/>
  <c r="AT21" i="1"/>
  <c r="BN20" i="1"/>
  <c r="BL20" i="1"/>
  <c r="BJ20" i="1"/>
  <c r="BH20" i="1"/>
  <c r="BF20" i="1"/>
  <c r="BD20" i="1"/>
  <c r="BB20" i="1"/>
  <c r="AZ20" i="1"/>
  <c r="AX20" i="1"/>
  <c r="AV20" i="1"/>
  <c r="AT20" i="1"/>
  <c r="BN19" i="1"/>
  <c r="BL19" i="1"/>
  <c r="BJ19" i="1"/>
  <c r="BH19" i="1"/>
  <c r="BF19" i="1"/>
  <c r="BD19" i="1"/>
  <c r="BB19" i="1"/>
  <c r="AZ19" i="1"/>
  <c r="AX19" i="1"/>
  <c r="AV19" i="1"/>
  <c r="AT19" i="1"/>
  <c r="BN18" i="1"/>
  <c r="BL18" i="1"/>
  <c r="BJ18" i="1"/>
  <c r="BH18" i="1"/>
  <c r="BF18" i="1"/>
  <c r="BD18" i="1"/>
  <c r="BB18" i="1"/>
  <c r="AZ18" i="1"/>
  <c r="AX18" i="1"/>
  <c r="AV18" i="1"/>
  <c r="AT18" i="1"/>
  <c r="L20" i="1"/>
  <c r="N20" i="1"/>
  <c r="P20" i="1"/>
  <c r="R20" i="1"/>
  <c r="T20" i="1"/>
  <c r="V20" i="1"/>
  <c r="X20" i="1"/>
  <c r="Z20" i="1"/>
  <c r="AB20" i="1"/>
  <c r="AD20" i="1"/>
  <c r="AF20" i="1"/>
  <c r="L21" i="1"/>
  <c r="N21" i="1"/>
  <c r="P21" i="1"/>
  <c r="R21" i="1"/>
  <c r="T21" i="1"/>
  <c r="V21" i="1"/>
  <c r="X21" i="1"/>
  <c r="Z21" i="1"/>
  <c r="AB21" i="1"/>
  <c r="AD21" i="1"/>
  <c r="AF21" i="1"/>
  <c r="L18" i="1"/>
  <c r="N18" i="1"/>
  <c r="P18" i="1"/>
  <c r="R18" i="1"/>
  <c r="T18" i="1"/>
  <c r="V18" i="1"/>
  <c r="X18" i="1"/>
  <c r="Z18" i="1"/>
  <c r="AB18" i="1"/>
  <c r="AD18" i="1"/>
  <c r="AF18" i="1"/>
  <c r="AD19" i="1"/>
  <c r="AB19" i="1"/>
  <c r="Z19" i="1"/>
  <c r="X19" i="1"/>
  <c r="V19" i="1"/>
  <c r="T19" i="1"/>
  <c r="R19" i="1"/>
  <c r="P19" i="1"/>
  <c r="N19" i="1"/>
  <c r="L19" i="1"/>
  <c r="AF19" i="1"/>
  <c r="C15" i="2"/>
  <c r="CV22" i="1" s="1"/>
  <c r="BN22" i="1" l="1"/>
  <c r="CP22" i="1"/>
  <c r="AF22" i="1"/>
  <c r="X22" i="1"/>
  <c r="AZ22" i="1"/>
  <c r="BH22" i="1"/>
  <c r="CB22" i="1"/>
  <c r="CR22" i="1"/>
  <c r="AD22" i="1"/>
  <c r="V22" i="1"/>
  <c r="N22" i="1"/>
  <c r="AT22" i="1"/>
  <c r="BB22" i="1"/>
  <c r="BJ22" i="1"/>
  <c r="CD22" i="1"/>
  <c r="CL22" i="1"/>
  <c r="CT22" i="1"/>
  <c r="Z22" i="1"/>
  <c r="R22" i="1"/>
  <c r="AX22" i="1"/>
  <c r="BF22" i="1"/>
  <c r="CH22" i="1"/>
  <c r="P22" i="1"/>
  <c r="CJ22" i="1"/>
  <c r="AB22" i="1"/>
  <c r="T22" i="1"/>
  <c r="L22" i="1"/>
  <c r="AV22" i="1"/>
  <c r="BD22" i="1"/>
  <c r="BL22" i="1"/>
  <c r="CF22" i="1"/>
  <c r="CN22" i="1"/>
</calcChain>
</file>

<file path=xl/comments1.xml><?xml version="1.0" encoding="utf-8"?>
<comments xmlns="http://schemas.openxmlformats.org/spreadsheetml/2006/main">
  <authors>
    <author>川崎 紀朗</author>
  </authors>
  <commentList>
    <comment ref="C6" authorId="0" shapeId="0">
      <text>
        <r>
          <rPr>
            <b/>
            <sz val="9"/>
            <color indexed="81"/>
            <rFont val="ＭＳ Ｐゴシック"/>
            <family val="3"/>
            <charset val="128"/>
          </rPr>
          <t>送付している申告書及び申告用紙送付鑑文書に記載しています</t>
        </r>
      </text>
    </comment>
    <comment ref="C7" authorId="0" shapeId="0">
      <text>
        <r>
          <rPr>
            <b/>
            <sz val="9"/>
            <color indexed="81"/>
            <rFont val="ＭＳ Ｐゴシック"/>
            <family val="3"/>
            <charset val="128"/>
          </rPr>
          <t>事業年度の開始の日付を入力してください</t>
        </r>
      </text>
    </comment>
    <comment ref="C8" authorId="0" shapeId="0">
      <text>
        <r>
          <rPr>
            <b/>
            <sz val="9"/>
            <color indexed="81"/>
            <rFont val="ＭＳ Ｐゴシック"/>
            <family val="3"/>
            <charset val="128"/>
          </rPr>
          <t>事業年度の末日の日付を入力してください</t>
        </r>
      </text>
    </comment>
    <comment ref="C9" authorId="0" shapeId="0">
      <text>
        <r>
          <rPr>
            <b/>
            <sz val="9"/>
            <color indexed="81"/>
            <rFont val="ＭＳ Ｐゴシック"/>
            <family val="3"/>
            <charset val="128"/>
          </rPr>
          <t>リストから選んでください（▼をクリックします）</t>
        </r>
      </text>
    </comment>
    <comment ref="C10" authorId="0" shapeId="0">
      <text>
        <r>
          <rPr>
            <b/>
            <sz val="9"/>
            <color indexed="81"/>
            <rFont val="ＭＳ Ｐゴシック"/>
            <family val="3"/>
            <charset val="128"/>
          </rPr>
          <t>申告区分が「その他」の場合は、必ず記入してください！</t>
        </r>
      </text>
    </comment>
    <comment ref="C16" authorId="0" shapeId="0">
      <text>
        <r>
          <rPr>
            <b/>
            <sz val="9"/>
            <color indexed="81"/>
            <rFont val="ＭＳ Ｐゴシック"/>
            <family val="3"/>
            <charset val="128"/>
          </rPr>
          <t>納期限の日付を入力してください</t>
        </r>
      </text>
    </comment>
  </commentList>
</comments>
</file>

<file path=xl/sharedStrings.xml><?xml version="1.0" encoding="utf-8"?>
<sst xmlns="http://schemas.openxmlformats.org/spreadsheetml/2006/main" count="179" uniqueCount="82">
  <si>
    <t>市町村コード</t>
    <rPh sb="0" eb="3">
      <t>シチョウソン</t>
    </rPh>
    <phoneticPr fontId="1"/>
  </si>
  <si>
    <t>宮崎県</t>
    <rPh sb="0" eb="3">
      <t>ミヤザキケン</t>
    </rPh>
    <phoneticPr fontId="1"/>
  </si>
  <si>
    <t>口　座　番　号</t>
    <rPh sb="0" eb="1">
      <t>クチ</t>
    </rPh>
    <rPh sb="2" eb="3">
      <t>ザ</t>
    </rPh>
    <rPh sb="4" eb="5">
      <t>バン</t>
    </rPh>
    <rPh sb="6" eb="7">
      <t>ゴウ</t>
    </rPh>
    <phoneticPr fontId="1"/>
  </si>
  <si>
    <t>加　入　者</t>
    <rPh sb="0" eb="1">
      <t>カ</t>
    </rPh>
    <rPh sb="2" eb="3">
      <t>ニュウ</t>
    </rPh>
    <rPh sb="4" eb="5">
      <t>シャ</t>
    </rPh>
    <phoneticPr fontId="1"/>
  </si>
  <si>
    <t>年　度</t>
    <rPh sb="0" eb="1">
      <t>ネン</t>
    </rPh>
    <rPh sb="2" eb="3">
      <t>ド</t>
    </rPh>
    <phoneticPr fontId="1"/>
  </si>
  <si>
    <t>※　処　理　事　項</t>
    <rPh sb="2" eb="3">
      <t>ショ</t>
    </rPh>
    <rPh sb="4" eb="5">
      <t>リ</t>
    </rPh>
    <rPh sb="6" eb="7">
      <t>コト</t>
    </rPh>
    <rPh sb="8" eb="9">
      <t>コウ</t>
    </rPh>
    <phoneticPr fontId="1"/>
  </si>
  <si>
    <t>管　理　番　号</t>
    <rPh sb="0" eb="1">
      <t>カン</t>
    </rPh>
    <rPh sb="2" eb="3">
      <t>リ</t>
    </rPh>
    <rPh sb="4" eb="5">
      <t>バン</t>
    </rPh>
    <rPh sb="6" eb="7">
      <t>ゴウ</t>
    </rPh>
    <phoneticPr fontId="1"/>
  </si>
  <si>
    <t>申　告　区　分</t>
    <rPh sb="0" eb="1">
      <t>サル</t>
    </rPh>
    <rPh sb="2" eb="3">
      <t>コク</t>
    </rPh>
    <rPh sb="4" eb="5">
      <t>ク</t>
    </rPh>
    <rPh sb="6" eb="7">
      <t>ブン</t>
    </rPh>
    <phoneticPr fontId="1"/>
  </si>
  <si>
    <t>事 業 年 度 又 は 連 結 事 業 年 度</t>
    <rPh sb="0" eb="1">
      <t>コト</t>
    </rPh>
    <rPh sb="2" eb="3">
      <t>ギョウ</t>
    </rPh>
    <rPh sb="4" eb="5">
      <t>ネン</t>
    </rPh>
    <rPh sb="6" eb="7">
      <t>ド</t>
    </rPh>
    <rPh sb="8" eb="9">
      <t>マタ</t>
    </rPh>
    <rPh sb="12" eb="13">
      <t>レン</t>
    </rPh>
    <rPh sb="14" eb="15">
      <t>ケッ</t>
    </rPh>
    <rPh sb="16" eb="17">
      <t>コト</t>
    </rPh>
    <rPh sb="18" eb="19">
      <t>ギョウ</t>
    </rPh>
    <rPh sb="20" eb="21">
      <t>ネン</t>
    </rPh>
    <rPh sb="22" eb="23">
      <t>ド</t>
    </rPh>
    <phoneticPr fontId="1"/>
  </si>
  <si>
    <t>から</t>
    <phoneticPr fontId="1"/>
  </si>
  <si>
    <t>まで</t>
    <phoneticPr fontId="1"/>
  </si>
  <si>
    <t>法人税割額</t>
    <rPh sb="0" eb="3">
      <t>ホウジンゼイ</t>
    </rPh>
    <rPh sb="3" eb="4">
      <t>ワリ</t>
    </rPh>
    <rPh sb="4" eb="5">
      <t>ガク</t>
    </rPh>
    <phoneticPr fontId="1"/>
  </si>
  <si>
    <t>均等割額</t>
    <rPh sb="0" eb="3">
      <t>キントウワリ</t>
    </rPh>
    <rPh sb="3" eb="4">
      <t>ガク</t>
    </rPh>
    <phoneticPr fontId="1"/>
  </si>
  <si>
    <t>督促手数料</t>
    <rPh sb="0" eb="2">
      <t>トクソク</t>
    </rPh>
    <rPh sb="2" eb="5">
      <t>テスウリョウ</t>
    </rPh>
    <phoneticPr fontId="1"/>
  </si>
  <si>
    <t>01</t>
    <phoneticPr fontId="1"/>
  </si>
  <si>
    <t>02</t>
    <phoneticPr fontId="1"/>
  </si>
  <si>
    <t>03</t>
    <phoneticPr fontId="1"/>
  </si>
  <si>
    <t>04</t>
    <phoneticPr fontId="1"/>
  </si>
  <si>
    <t>05</t>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</si>
  <si>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</si>
  <si>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</si>
  <si>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</si>
  <si>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</si>
  <si>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</si>
  <si>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</si>
  <si>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納期限</t>
    <rPh sb="0" eb="3">
      <t>ノウキゲン</t>
    </rPh>
    <phoneticPr fontId="1"/>
  </si>
  <si>
    <t>領収日付印</t>
    <rPh sb="0" eb="2">
      <t>リョウシュウ</t>
    </rPh>
    <rPh sb="2" eb="4">
      <t>ヒヅケ</t>
    </rPh>
    <rPh sb="4" eb="5">
      <t>イン</t>
    </rPh>
    <phoneticPr fontId="1"/>
  </si>
  <si>
    <t>延　滞　金</t>
    <rPh sb="0" eb="1">
      <t>エン</t>
    </rPh>
    <rPh sb="2" eb="3">
      <t>タイ</t>
    </rPh>
    <rPh sb="4" eb="5">
      <t>キン</t>
    </rPh>
    <phoneticPr fontId="1"/>
  </si>
  <si>
    <t>合　計　額</t>
    <rPh sb="0" eb="1">
      <t>ア</t>
    </rPh>
    <rPh sb="2" eb="3">
      <t>ケイ</t>
    </rPh>
    <rPh sb="4" eb="5">
      <t>ガク</t>
    </rPh>
    <phoneticPr fontId="1"/>
  </si>
  <si>
    <r>
      <t xml:space="preserve">指定金融
機 関 名
</t>
    </r>
    <r>
      <rPr>
        <sz val="4"/>
        <color theme="1"/>
        <rFont val="ＭＳ Ｐ明朝"/>
        <family val="1"/>
        <charset val="128"/>
      </rPr>
      <t>（取りまとめ店）</t>
    </r>
    <rPh sb="0" eb="2">
      <t>シテイ</t>
    </rPh>
    <rPh sb="2" eb="4">
      <t>キンユウ</t>
    </rPh>
    <rPh sb="5" eb="6">
      <t>キ</t>
    </rPh>
    <rPh sb="7" eb="8">
      <t>カン</t>
    </rPh>
    <rPh sb="9" eb="10">
      <t>メイ</t>
    </rPh>
    <rPh sb="12" eb="13">
      <t>ト</t>
    </rPh>
    <rPh sb="17" eb="18">
      <t>テン</t>
    </rPh>
    <phoneticPr fontId="1"/>
  </si>
  <si>
    <t>取りまとめ局</t>
    <rPh sb="0" eb="1">
      <t>ト</t>
    </rPh>
    <rPh sb="5" eb="6">
      <t>キョク</t>
    </rPh>
    <phoneticPr fontId="1"/>
  </si>
  <si>
    <t>日　計</t>
    <rPh sb="0" eb="1">
      <t>ニチ</t>
    </rPh>
    <rPh sb="2" eb="3">
      <t>ケイ</t>
    </rPh>
    <phoneticPr fontId="1"/>
  </si>
  <si>
    <t>口</t>
    <rPh sb="0" eb="1">
      <t>クチ</t>
    </rPh>
    <phoneticPr fontId="1"/>
  </si>
  <si>
    <t>円</t>
    <rPh sb="0" eb="1">
      <t>エン</t>
    </rPh>
    <phoneticPr fontId="1"/>
  </si>
  <si>
    <t>上記のとおり通知します。（市町村保管）</t>
    <rPh sb="0" eb="2">
      <t>ジョウキ</t>
    </rPh>
    <rPh sb="6" eb="8">
      <t>ツウチ</t>
    </rPh>
    <rPh sb="13" eb="16">
      <t>シチョウソン</t>
    </rPh>
    <rPh sb="16" eb="18">
      <t>ホカン</t>
    </rPh>
    <phoneticPr fontId="1"/>
  </si>
  <si>
    <t>上記のとおり領収しました。（納税者保管）</t>
    <rPh sb="0" eb="2">
      <t>ジョウキ</t>
    </rPh>
    <rPh sb="6" eb="8">
      <t>リョウシュウ</t>
    </rPh>
    <rPh sb="14" eb="17">
      <t>ノウゼイシャ</t>
    </rPh>
    <rPh sb="17" eb="19">
      <t>ホカン</t>
    </rPh>
    <phoneticPr fontId="1"/>
  </si>
  <si>
    <t>◎この納付書は、３枚１組となっていますので、それぞれ切り取って３枚とも窓口に提出してください。</t>
    <rPh sb="3" eb="6">
      <t>ノウフショ</t>
    </rPh>
    <rPh sb="9" eb="10">
      <t>マイ</t>
    </rPh>
    <rPh sb="11" eb="12">
      <t>クミ</t>
    </rPh>
    <rPh sb="26" eb="27">
      <t>キ</t>
    </rPh>
    <rPh sb="28" eb="29">
      <t>ト</t>
    </rPh>
    <rPh sb="32" eb="33">
      <t>マイ</t>
    </rPh>
    <rPh sb="35" eb="37">
      <t>マドグチ</t>
    </rPh>
    <rPh sb="38" eb="40">
      <t>テイシュツ</t>
    </rPh>
    <phoneticPr fontId="1"/>
  </si>
  <si>
    <t>領収日付印</t>
    <rPh sb="0" eb="1">
      <t>リョウ</t>
    </rPh>
    <rPh sb="1" eb="2">
      <t>オサム</t>
    </rPh>
    <rPh sb="2" eb="3">
      <t>ニチ</t>
    </rPh>
    <rPh sb="3" eb="4">
      <t>ツキ</t>
    </rPh>
    <rPh sb="4" eb="5">
      <t>イン</t>
    </rPh>
    <phoneticPr fontId="1"/>
  </si>
  <si>
    <t>所在地</t>
    <rPh sb="0" eb="3">
      <t>ショザイチ</t>
    </rPh>
    <phoneticPr fontId="1"/>
  </si>
  <si>
    <t>法人名</t>
    <rPh sb="0" eb="2">
      <t>ホウジン</t>
    </rPh>
    <rPh sb="2" eb="3">
      <t>メイ</t>
    </rPh>
    <phoneticPr fontId="1"/>
  </si>
  <si>
    <t>年度</t>
    <rPh sb="0" eb="2">
      <t>ネンド</t>
    </rPh>
    <phoneticPr fontId="1"/>
  </si>
  <si>
    <t>管理番号</t>
    <rPh sb="0" eb="2">
      <t>カンリ</t>
    </rPh>
    <rPh sb="2" eb="4">
      <t>バンゴウ</t>
    </rPh>
    <phoneticPr fontId="1"/>
  </si>
  <si>
    <t>事業年度(自)</t>
    <rPh sb="0" eb="2">
      <t>ジギョウ</t>
    </rPh>
    <rPh sb="2" eb="4">
      <t>ネンド</t>
    </rPh>
    <rPh sb="5" eb="6">
      <t>ジ</t>
    </rPh>
    <phoneticPr fontId="1"/>
  </si>
  <si>
    <t>事業年度(至)</t>
    <rPh sb="0" eb="2">
      <t>ジギョウ</t>
    </rPh>
    <rPh sb="2" eb="4">
      <t>ネンド</t>
    </rPh>
    <rPh sb="5" eb="6">
      <t>イタル</t>
    </rPh>
    <phoneticPr fontId="1"/>
  </si>
  <si>
    <t>申告区分</t>
    <rPh sb="0" eb="2">
      <t>シンコク</t>
    </rPh>
    <rPh sb="2" eb="4">
      <t>クブン</t>
    </rPh>
    <phoneticPr fontId="1"/>
  </si>
  <si>
    <t>法人税割額</t>
    <rPh sb="0" eb="3">
      <t>ホウジンゼイ</t>
    </rPh>
    <rPh sb="3" eb="4">
      <t>ワリ</t>
    </rPh>
    <rPh sb="4" eb="5">
      <t>ガク</t>
    </rPh>
    <phoneticPr fontId="1"/>
  </si>
  <si>
    <t>均等割額</t>
    <rPh sb="0" eb="3">
      <t>キントウワリ</t>
    </rPh>
    <rPh sb="3" eb="4">
      <t>ガク</t>
    </rPh>
    <phoneticPr fontId="1"/>
  </si>
  <si>
    <t>延滞金</t>
    <rPh sb="0" eb="3">
      <t>エンタイキン</t>
    </rPh>
    <phoneticPr fontId="1"/>
  </si>
  <si>
    <t>督促手数料</t>
    <rPh sb="0" eb="2">
      <t>トクソク</t>
    </rPh>
    <rPh sb="2" eb="5">
      <t>テスウリョウ</t>
    </rPh>
    <phoneticPr fontId="1"/>
  </si>
  <si>
    <t>合計額</t>
    <rPh sb="0" eb="2">
      <t>ゴウケイ</t>
    </rPh>
    <rPh sb="2" eb="3">
      <t>ガク</t>
    </rPh>
    <phoneticPr fontId="1"/>
  </si>
  <si>
    <t>円</t>
    <rPh sb="0" eb="1">
      <t>エン</t>
    </rPh>
    <phoneticPr fontId="1"/>
  </si>
  <si>
    <t>納期限</t>
    <rPh sb="0" eb="3">
      <t>ノウキゲン</t>
    </rPh>
    <phoneticPr fontId="1"/>
  </si>
  <si>
    <t>中間</t>
    <rPh sb="0" eb="2">
      <t>チュウカン</t>
    </rPh>
    <phoneticPr fontId="1"/>
  </si>
  <si>
    <t>予定</t>
    <rPh sb="0" eb="2">
      <t>ヨテイ</t>
    </rPh>
    <phoneticPr fontId="1"/>
  </si>
  <si>
    <t>確定</t>
    <rPh sb="0" eb="2">
      <t>カクテイ</t>
    </rPh>
    <phoneticPr fontId="1"/>
  </si>
  <si>
    <t>修正</t>
    <rPh sb="0" eb="2">
      <t>シュウセイ</t>
    </rPh>
    <phoneticPr fontId="1"/>
  </si>
  <si>
    <t>更正</t>
    <rPh sb="0" eb="2">
      <t>コウセイ</t>
    </rPh>
    <phoneticPr fontId="1"/>
  </si>
  <si>
    <t>決定</t>
    <rPh sb="0" eb="2">
      <t>ケッテイ</t>
    </rPh>
    <phoneticPr fontId="1"/>
  </si>
  <si>
    <t>その他</t>
    <rPh sb="2" eb="3">
      <t>タ</t>
    </rPh>
    <phoneticPr fontId="1"/>
  </si>
  <si>
    <t>　　　　法人市町村民税領収証書</t>
    <rPh sb="4" eb="6">
      <t>ホウジン</t>
    </rPh>
    <rPh sb="6" eb="9">
      <t>シチョウソン</t>
    </rPh>
    <rPh sb="9" eb="10">
      <t>ミン</t>
    </rPh>
    <rPh sb="10" eb="11">
      <t>ゼイ</t>
    </rPh>
    <rPh sb="11" eb="14">
      <t>リョウシュウショウ</t>
    </rPh>
    <rPh sb="14" eb="15">
      <t>ショ</t>
    </rPh>
    <phoneticPr fontId="1"/>
  </si>
  <si>
    <t>必須入力項目</t>
    <rPh sb="0" eb="2">
      <t>ヒッス</t>
    </rPh>
    <rPh sb="2" eb="4">
      <t>ニュウリョク</t>
    </rPh>
    <rPh sb="4" eb="6">
      <t>コウモク</t>
    </rPh>
    <phoneticPr fontId="1"/>
  </si>
  <si>
    <t>任意入力項目</t>
    <rPh sb="0" eb="2">
      <t>ニンイ</t>
    </rPh>
    <rPh sb="2" eb="4">
      <t>ニュウリョク</t>
    </rPh>
    <rPh sb="4" eb="6">
      <t>コウモク</t>
    </rPh>
    <phoneticPr fontId="1"/>
  </si>
  <si>
    <r>
      <t>所在地及び法人名</t>
    </r>
    <r>
      <rPr>
        <sz val="6"/>
        <color theme="1"/>
        <rFont val="ＭＳ Ｐ明朝"/>
        <family val="1"/>
        <charset val="128"/>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1"/>
  </si>
  <si>
    <t>例　「見込」など</t>
    <rPh sb="0" eb="1">
      <t>レイ</t>
    </rPh>
    <rPh sb="3" eb="5">
      <t>ミコ</t>
    </rPh>
    <phoneticPr fontId="1"/>
  </si>
  <si>
    <t>←</t>
    <phoneticPr fontId="1"/>
  </si>
  <si>
    <t>申告区分その他の理由</t>
    <rPh sb="0" eb="2">
      <t>シンコク</t>
    </rPh>
    <rPh sb="2" eb="4">
      <t>クブン</t>
    </rPh>
    <rPh sb="6" eb="7">
      <t>タ</t>
    </rPh>
    <rPh sb="8" eb="10">
      <t>リユウ</t>
    </rPh>
    <phoneticPr fontId="1"/>
  </si>
  <si>
    <t>　　法人市町村民税領収済通知書</t>
    <rPh sb="2" eb="4">
      <t>ホウジン</t>
    </rPh>
    <rPh sb="4" eb="7">
      <t>シチョウソン</t>
    </rPh>
    <rPh sb="7" eb="8">
      <t>ミン</t>
    </rPh>
    <rPh sb="8" eb="9">
      <t>ゼイ</t>
    </rPh>
    <rPh sb="9" eb="11">
      <t>リョウシュウ</t>
    </rPh>
    <rPh sb="11" eb="12">
      <t>スミ</t>
    </rPh>
    <rPh sb="12" eb="15">
      <t>ツウチショ</t>
    </rPh>
    <rPh sb="14" eb="15">
      <t>ショ</t>
    </rPh>
    <phoneticPr fontId="1"/>
  </si>
  <si>
    <t>　　　　法人市町村民税納付書</t>
    <rPh sb="4" eb="6">
      <t>ホウジン</t>
    </rPh>
    <rPh sb="6" eb="9">
      <t>シチョウソン</t>
    </rPh>
    <rPh sb="9" eb="10">
      <t>ミン</t>
    </rPh>
    <rPh sb="10" eb="11">
      <t>ゼイ</t>
    </rPh>
    <rPh sb="11" eb="14">
      <t>ノウフショ</t>
    </rPh>
    <phoneticPr fontId="1"/>
  </si>
  <si>
    <t>木城町</t>
    <rPh sb="0" eb="3">
      <t>キジョウチョウ</t>
    </rPh>
    <phoneticPr fontId="1"/>
  </si>
  <si>
    <t>木城町会計管理者</t>
    <rPh sb="0" eb="3">
      <t>キジョウチョウ</t>
    </rPh>
    <rPh sb="3" eb="8">
      <t>カイケイカンリシャ</t>
    </rPh>
    <phoneticPr fontId="1"/>
  </si>
  <si>
    <t>木城町会計管理者</t>
    <rPh sb="0" eb="8">
      <t>キジョウチョウカイケイカンリシャ</t>
    </rPh>
    <phoneticPr fontId="1"/>
  </si>
  <si>
    <t>木城町法人町民税納付書入力フォーム</t>
    <rPh sb="0" eb="2">
      <t>キジョウ</t>
    </rPh>
    <rPh sb="2" eb="3">
      <t>チョウ</t>
    </rPh>
    <rPh sb="3" eb="5">
      <t>ホウジン</t>
    </rPh>
    <rPh sb="5" eb="7">
      <t>チョウミン</t>
    </rPh>
    <rPh sb="7" eb="8">
      <t>ゼイ</t>
    </rPh>
    <rPh sb="8" eb="11">
      <t>ノウフショ</t>
    </rPh>
    <rPh sb="11" eb="13">
      <t>ニュウリョク</t>
    </rPh>
    <phoneticPr fontId="1"/>
  </si>
  <si>
    <t>上記のとおり納付します。
（金融機関保管）</t>
    <rPh sb="0" eb="2">
      <t>ジョウキ</t>
    </rPh>
    <rPh sb="6" eb="8">
      <t>ノウフ</t>
    </rPh>
    <rPh sb="14" eb="16">
      <t>キンユウ</t>
    </rPh>
    <rPh sb="16" eb="18">
      <t>キカン</t>
    </rPh>
    <rPh sb="18" eb="20">
      <t>ホカン</t>
    </rPh>
    <phoneticPr fontId="1"/>
  </si>
  <si>
    <t>1022965</t>
    <phoneticPr fontId="1"/>
  </si>
  <si>
    <t>〇申告納付</t>
    <rPh sb="1" eb="5">
      <t>シンコクノウフ</t>
    </rPh>
    <phoneticPr fontId="1"/>
  </si>
  <si>
    <t>　木城町内に事務所または事業所を有する法人は、地方税法の規定によって、均等割および法人税割の確定、中間、予定、修正等の申告書を提出し、同時にその税額を納付してください。</t>
    <rPh sb="1" eb="4">
      <t>キジョウチョウ</t>
    </rPh>
    <rPh sb="4" eb="5">
      <t>ナイ</t>
    </rPh>
    <rPh sb="6" eb="9">
      <t>ジムショ</t>
    </rPh>
    <rPh sb="12" eb="15">
      <t>ジギョウショ</t>
    </rPh>
    <rPh sb="16" eb="17">
      <t>ユウ</t>
    </rPh>
    <rPh sb="19" eb="21">
      <t>ホウジン</t>
    </rPh>
    <rPh sb="23" eb="27">
      <t>チホウゼイホウ</t>
    </rPh>
    <rPh sb="28" eb="30">
      <t>キテイ</t>
    </rPh>
    <rPh sb="35" eb="38">
      <t>キントウワリ</t>
    </rPh>
    <rPh sb="41" eb="45">
      <t>ホウジンゼイワリ</t>
    </rPh>
    <rPh sb="46" eb="48">
      <t>カクテイ</t>
    </rPh>
    <rPh sb="49" eb="51">
      <t>チュウカン</t>
    </rPh>
    <rPh sb="52" eb="54">
      <t>ヨテイ</t>
    </rPh>
    <rPh sb="55" eb="58">
      <t>シュウセイトウ</t>
    </rPh>
    <rPh sb="59" eb="62">
      <t>シンコクショ</t>
    </rPh>
    <rPh sb="63" eb="65">
      <t>テイシュツ</t>
    </rPh>
    <rPh sb="67" eb="69">
      <t>ドウジ</t>
    </rPh>
    <rPh sb="72" eb="74">
      <t>ゼイガク</t>
    </rPh>
    <rPh sb="75" eb="77">
      <t>ノウフ</t>
    </rPh>
    <phoneticPr fontId="1"/>
  </si>
  <si>
    <t>〇納期限</t>
    <rPh sb="1" eb="4">
      <t>ノウキゲン</t>
    </rPh>
    <phoneticPr fontId="1"/>
  </si>
  <si>
    <t>　確定申告：事業年度終了の日から２か月以内</t>
    <rPh sb="1" eb="3">
      <t>カクテイ</t>
    </rPh>
    <rPh sb="3" eb="5">
      <t>シンコク</t>
    </rPh>
    <rPh sb="6" eb="10">
      <t>ジギョウネンド</t>
    </rPh>
    <rPh sb="10" eb="12">
      <t>シュウリョウ</t>
    </rPh>
    <rPh sb="13" eb="14">
      <t>ヒ</t>
    </rPh>
    <rPh sb="18" eb="19">
      <t>ゲツ</t>
    </rPh>
    <rPh sb="19" eb="21">
      <t>イナイ</t>
    </rPh>
    <phoneticPr fontId="1"/>
  </si>
  <si>
    <t>　中間（予定）申告：事業年度を開始した日以後６か月を経過した日から２か月以内</t>
    <rPh sb="1" eb="3">
      <t>チュウカン</t>
    </rPh>
    <rPh sb="4" eb="6">
      <t>ヨテイ</t>
    </rPh>
    <rPh sb="7" eb="9">
      <t>シンコク</t>
    </rPh>
    <rPh sb="10" eb="14">
      <t>ジギョウネンド</t>
    </rPh>
    <rPh sb="15" eb="17">
      <t>カイシ</t>
    </rPh>
    <rPh sb="19" eb="20">
      <t>ヒ</t>
    </rPh>
    <rPh sb="20" eb="22">
      <t>イゴ</t>
    </rPh>
    <rPh sb="24" eb="25">
      <t>ゲツ</t>
    </rPh>
    <rPh sb="26" eb="28">
      <t>ケイカ</t>
    </rPh>
    <rPh sb="30" eb="31">
      <t>ヒ</t>
    </rPh>
    <rPh sb="35" eb="36">
      <t>ゲツ</t>
    </rPh>
    <rPh sb="36" eb="38">
      <t>イナイ</t>
    </rPh>
    <phoneticPr fontId="1"/>
  </si>
  <si>
    <t>　※なお、納期限が土日祝、その他官公庁の閉庁日となる場合には、翌日の納期限として</t>
    <rPh sb="5" eb="8">
      <t>ノウキゲン</t>
    </rPh>
    <rPh sb="9" eb="11">
      <t>ドニチ</t>
    </rPh>
    <rPh sb="11" eb="12">
      <t>シュク</t>
    </rPh>
    <rPh sb="15" eb="16">
      <t>タ</t>
    </rPh>
    <rPh sb="16" eb="19">
      <t>カンコウチョウ</t>
    </rPh>
    <rPh sb="20" eb="23">
      <t>ヘイチョウビ</t>
    </rPh>
    <rPh sb="26" eb="28">
      <t>バアイ</t>
    </rPh>
    <rPh sb="31" eb="33">
      <t>ヨクジツ</t>
    </rPh>
    <rPh sb="34" eb="37">
      <t>ノウキゲン</t>
    </rPh>
    <phoneticPr fontId="1"/>
  </si>
  <si>
    <t>　　取り扱います。</t>
    <rPh sb="2" eb="3">
      <t>ト</t>
    </rPh>
    <rPh sb="4" eb="5">
      <t>アツカ</t>
    </rPh>
    <phoneticPr fontId="1"/>
  </si>
  <si>
    <r>
      <rPr>
        <b/>
        <sz val="14"/>
        <color theme="1"/>
        <rFont val="ＭＳ Ｐゴシック"/>
        <family val="3"/>
        <charset val="128"/>
      </rPr>
      <t>＜重要!!!＞</t>
    </r>
    <r>
      <rPr>
        <sz val="12"/>
        <color theme="1"/>
        <rFont val="ＭＳ Ｐゴシック"/>
        <family val="3"/>
        <charset val="128"/>
      </rPr>
      <t xml:space="preserve">
※「入力フォーム」シートに必要事項を入力の上、「納付書」シートをＡ４サイズのコピー用紙にプリントアウトしてください。
※納付書の用紙は、「納税者保管用」、「金融機関保管用」及び「市町村保管用」の３枚で一式となりますので、それぞれ切り取り線で切り取った後、納付の際に全てを金融機関の窓口に提出してください。
※ただし、ゆうちょ銀行及び郵便局では納付できません。</t>
    </r>
    <rPh sb="1" eb="3">
      <t>ジュウヨウ</t>
    </rPh>
    <rPh sb="11" eb="13">
      <t>ニュウリョク</t>
    </rPh>
    <rPh sb="22" eb="24">
      <t>ヒツヨウ</t>
    </rPh>
    <rPh sb="24" eb="26">
      <t>ジコウ</t>
    </rPh>
    <rPh sb="27" eb="29">
      <t>ニュウリョク</t>
    </rPh>
    <rPh sb="30" eb="31">
      <t>ウエ</t>
    </rPh>
    <rPh sb="33" eb="36">
      <t>ノウフショ</t>
    </rPh>
    <rPh sb="50" eb="52">
      <t>ヨウシ</t>
    </rPh>
    <rPh sb="70" eb="73">
      <t>ノウフショ</t>
    </rPh>
    <rPh sb="74" eb="76">
      <t>ヨウシ</t>
    </rPh>
    <rPh sb="79" eb="82">
      <t>ノウゼイシャ</t>
    </rPh>
    <rPh sb="82" eb="85">
      <t>ホカンヨウ</t>
    </rPh>
    <rPh sb="88" eb="90">
      <t>キンユウ</t>
    </rPh>
    <rPh sb="90" eb="92">
      <t>キカン</t>
    </rPh>
    <rPh sb="92" eb="95">
      <t>ホカンヨウ</t>
    </rPh>
    <rPh sb="96" eb="97">
      <t>オヨ</t>
    </rPh>
    <rPh sb="99" eb="102">
      <t>シチョウソン</t>
    </rPh>
    <rPh sb="102" eb="105">
      <t>ホカンヨウ</t>
    </rPh>
    <rPh sb="108" eb="109">
      <t>マイ</t>
    </rPh>
    <rPh sb="110" eb="112">
      <t>イッシキ</t>
    </rPh>
    <rPh sb="124" eb="129">
      <t>キリトリセン</t>
    </rPh>
    <rPh sb="130" eb="131">
      <t>キ</t>
    </rPh>
    <rPh sb="132" eb="133">
      <t>ト</t>
    </rPh>
    <rPh sb="135" eb="136">
      <t>ノチ</t>
    </rPh>
    <rPh sb="137" eb="139">
      <t>ノウフ</t>
    </rPh>
    <rPh sb="140" eb="141">
      <t>サイ</t>
    </rPh>
    <rPh sb="142" eb="143">
      <t>スベ</t>
    </rPh>
    <rPh sb="145" eb="147">
      <t>キンユウ</t>
    </rPh>
    <rPh sb="147" eb="149">
      <t>キカン</t>
    </rPh>
    <rPh sb="150" eb="152">
      <t>マドグチ</t>
    </rPh>
    <rPh sb="153" eb="155">
      <t>テイシュツ</t>
    </rPh>
    <rPh sb="173" eb="175">
      <t>ギンコウ</t>
    </rPh>
    <rPh sb="175" eb="176">
      <t>オヨ</t>
    </rPh>
    <rPh sb="177" eb="180">
      <t>ユウビンキョク</t>
    </rPh>
    <rPh sb="182" eb="184">
      <t>ノウフ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</si>
</sst>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0;&quot;△ &quot;0"/>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9"/>
      <color theme="1"/>
      <name val="ＭＳ Ｐゴシック"/>
      <family val="3"/>
      <charset val="128"/>
    </font>
    <font>
      <sz val="8"/>
      <color theme="1"/>
      <name val="ＭＳ Ｐ明朝"/>
      <family val="1"/>
      <charset val="128"/>
    </font>
    <font>
      <sz val="6"/>
      <color theme="1"/>
      <name val="ＭＳ Ｐ明朝"/>
      <family val="1"/>
      <charset val="128"/>
    </font>
    <font>
      <sz val="8"/>
      <color theme="1"/>
      <name val="ＭＳ Ｐゴシック"/>
      <family val="3"/>
      <charset val="128"/>
    </font>
    <font>
      <sz val="5"/>
      <color theme="1"/>
      <name val="ＭＳ Ｐ明朝"/>
      <family val="1"/>
      <charset val="128"/>
    </font>
    <font>
      <sz val="7"/>
      <color theme="1"/>
      <name val="ＭＳ Ｐ明朝"/>
      <family val="1"/>
      <charset val="128"/>
    </font>
    <font>
      <sz val="10"/>
      <color theme="1"/>
      <name val="ＭＳ Ｐゴシック"/>
      <family val="3"/>
      <charset val="128"/>
    </font>
    <font>
      <sz val="4"/>
      <color theme="1"/>
      <name val="ＭＳ Ｐ明朝"/>
      <family val="1"/>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12"/>
      <color theme="1"/>
      <name val="ＭＳ Ｐゴシック"/>
      <family val="3"/>
      <charset val="128"/>
    </font>
    <font>
      <sz val="12"/>
      <color theme="1"/>
      <name val="ＭＳ Ｐゴシック"/>
      <family val="2"/>
      <charset val="128"/>
      <scheme val="minor"/>
    </font>
    <font>
      <sz val="5"/>
      <color theme="1"/>
      <name val="ＭＳ Ｐゴシック"/>
      <family val="3"/>
      <charset val="128"/>
    </font>
    <font>
      <sz val="12"/>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4"/>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bottom/>
      <diagonal/>
    </border>
    <border>
      <left style="thin">
        <color auto="1"/>
      </left>
      <right/>
      <top/>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style="hair">
        <color auto="1"/>
      </bottom>
      <diagonal/>
    </border>
    <border>
      <left style="thin">
        <color auto="1"/>
      </left>
      <right/>
      <top style="thin">
        <color auto="1"/>
      </top>
      <bottom style="hair">
        <color auto="1"/>
      </bottom>
      <diagonal/>
    </border>
    <border>
      <left style="hair">
        <color auto="1"/>
      </left>
      <right/>
      <top/>
      <bottom style="thin">
        <color auto="1"/>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29" xfId="0" applyFont="1" applyBorder="1">
      <alignment vertical="center"/>
    </xf>
    <xf numFmtId="0" fontId="2" fillId="0" borderId="31" xfId="0" applyFont="1" applyBorder="1">
      <alignment vertical="center"/>
    </xf>
    <xf numFmtId="0" fontId="2" fillId="0" borderId="30" xfId="0" applyFont="1" applyBorder="1">
      <alignment vertical="center"/>
    </xf>
    <xf numFmtId="0" fontId="2" fillId="0" borderId="32" xfId="0" applyFont="1" applyBorder="1">
      <alignment vertical="center"/>
    </xf>
    <xf numFmtId="0" fontId="2" fillId="0" borderId="33" xfId="0" applyFont="1" applyBorder="1" applyAlignment="1">
      <alignment vertical="center"/>
    </xf>
    <xf numFmtId="0" fontId="2" fillId="0" borderId="0"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12" fillId="0" borderId="0" xfId="0" applyFont="1">
      <alignment vertical="center"/>
    </xf>
    <xf numFmtId="0" fontId="13" fillId="0" borderId="1" xfId="0" applyFont="1" applyBorder="1">
      <alignment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14" fillId="0" borderId="38" xfId="0" applyFont="1" applyBorder="1" applyAlignment="1">
      <alignment horizontal="center" vertical="center"/>
    </xf>
    <xf numFmtId="0" fontId="15" fillId="0" borderId="38" xfId="0" applyFont="1" applyBorder="1" applyAlignment="1">
      <alignment horizontal="center" vertical="center"/>
    </xf>
    <xf numFmtId="177" fontId="16" fillId="0" borderId="2" xfId="0" applyNumberFormat="1" applyFont="1" applyBorder="1" applyAlignment="1">
      <alignment vertical="center"/>
    </xf>
    <xf numFmtId="0" fontId="13" fillId="2" borderId="18" xfId="0" applyFont="1" applyFill="1" applyBorder="1" applyAlignment="1" applyProtection="1">
      <alignment horizontal="center" vertical="center"/>
      <protection locked="0"/>
    </xf>
    <xf numFmtId="178" fontId="16" fillId="2" borderId="18" xfId="0" applyNumberFormat="1" applyFont="1" applyFill="1" applyBorder="1" applyAlignment="1" applyProtection="1">
      <alignment horizontal="center" vertical="center"/>
      <protection locked="0"/>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1" xfId="0" applyFont="1" applyBorder="1">
      <alignment vertical="center"/>
    </xf>
    <xf numFmtId="176" fontId="16" fillId="0" borderId="38" xfId="0" applyNumberFormat="1" applyFont="1" applyFill="1" applyBorder="1" applyAlignment="1" applyProtection="1">
      <alignment vertical="center"/>
    </xf>
    <xf numFmtId="176" fontId="19" fillId="2" borderId="1" xfId="0" applyNumberFormat="1"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0" fontId="19" fillId="0" borderId="0" xfId="0" applyFont="1">
      <alignment vertical="center"/>
    </xf>
    <xf numFmtId="0" fontId="2" fillId="0" borderId="8" xfId="0" applyFont="1" applyBorder="1" applyAlignment="1">
      <alignment vertical="center"/>
    </xf>
    <xf numFmtId="0" fontId="7" fillId="0" borderId="10" xfId="0" applyFont="1" applyBorder="1" applyAlignment="1">
      <alignment horizontal="center" vertical="center"/>
    </xf>
    <xf numFmtId="0" fontId="7" fillId="0" borderId="47" xfId="0" applyFont="1" applyBorder="1" applyAlignment="1">
      <alignment horizontal="center" vertical="top" textRotation="255" shrinkToFit="1"/>
    </xf>
    <xf numFmtId="0" fontId="7" fillId="0" borderId="48" xfId="0" applyFont="1" applyBorder="1" applyAlignment="1">
      <alignment horizontal="center" vertical="top" textRotation="255" shrinkToFit="1"/>
    </xf>
    <xf numFmtId="0" fontId="20" fillId="0" borderId="50" xfId="0" applyFont="1" applyBorder="1" applyAlignment="1">
      <alignment horizontal="center"/>
    </xf>
    <xf numFmtId="0" fontId="20" fillId="0" borderId="49" xfId="0" applyFont="1" applyBorder="1" applyAlignment="1">
      <alignment horizontal="center"/>
    </xf>
    <xf numFmtId="0" fontId="7" fillId="0" borderId="51" xfId="0" applyFont="1" applyBorder="1" applyAlignment="1">
      <alignment horizontal="center" vertical="center" textRotation="255" shrinkToFit="1"/>
    </xf>
    <xf numFmtId="177" fontId="21" fillId="2" borderId="2" xfId="0" applyNumberFormat="1" applyFont="1" applyFill="1" applyBorder="1" applyAlignment="1" applyProtection="1">
      <alignment vertical="center"/>
      <protection locked="0"/>
    </xf>
    <xf numFmtId="176" fontId="13" fillId="0" borderId="0" xfId="0" applyNumberFormat="1" applyFont="1" applyFill="1" applyBorder="1" applyAlignment="1" applyProtection="1">
      <alignment horizontal="right" vertical="center"/>
    </xf>
    <xf numFmtId="0" fontId="22" fillId="0" borderId="0" xfId="0" applyFont="1">
      <alignment vertical="center"/>
    </xf>
    <xf numFmtId="0" fontId="12" fillId="2" borderId="52" xfId="0" applyFont="1" applyFill="1" applyBorder="1">
      <alignment vertical="center"/>
    </xf>
    <xf numFmtId="0" fontId="12" fillId="0" borderId="0" xfId="0" applyFont="1" applyAlignment="1">
      <alignment horizontal="righ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23" fillId="0" borderId="0" xfId="0" applyFont="1">
      <alignment vertical="center"/>
    </xf>
    <xf numFmtId="176" fontId="16" fillId="4" borderId="2" xfId="0" applyNumberFormat="1"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2" fillId="4" borderId="52" xfId="0" applyFont="1" applyFill="1" applyBorder="1">
      <alignment vertical="center"/>
    </xf>
    <xf numFmtId="177" fontId="16" fillId="4" borderId="2" xfId="1" applyNumberFormat="1" applyFont="1" applyFill="1" applyBorder="1" applyAlignment="1" applyProtection="1">
      <alignment vertical="center"/>
      <protection locked="0"/>
    </xf>
    <xf numFmtId="177" fontId="16" fillId="4" borderId="2" xfId="0" applyNumberFormat="1" applyFont="1" applyFill="1" applyBorder="1" applyAlignment="1" applyProtection="1">
      <alignment vertical="center"/>
      <protection locked="0"/>
    </xf>
    <xf numFmtId="0" fontId="18" fillId="3" borderId="0" xfId="0" applyFont="1" applyFill="1" applyAlignment="1">
      <alignment horizontal="left" vertical="top" wrapText="1"/>
    </xf>
    <xf numFmtId="0" fontId="19" fillId="0" borderId="0" xfId="0" applyFont="1" applyAlignment="1">
      <alignment horizontal="left" vertical="center" wrapText="1"/>
    </xf>
    <xf numFmtId="0" fontId="13" fillId="4" borderId="2"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2" fillId="0" borderId="3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7" xfId="0" applyFont="1" applyBorder="1" applyAlignment="1">
      <alignment horizontal="center" vertical="center" wrapText="1"/>
    </xf>
    <xf numFmtId="0" fontId="6" fillId="0" borderId="38" xfId="0" applyFont="1" applyBorder="1" applyAlignment="1">
      <alignment horizontal="left" vertical="top" wrapText="1"/>
    </xf>
    <xf numFmtId="0" fontId="6" fillId="0" borderId="0" xfId="0" applyFont="1" applyBorder="1" applyAlignment="1">
      <alignment horizontal="left" vertical="top" wrapText="1"/>
    </xf>
    <xf numFmtId="0" fontId="6" fillId="0" borderId="37" xfId="0" applyFont="1" applyBorder="1" applyAlignment="1">
      <alignment horizontal="left" vertical="top"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5" fillId="0" borderId="15" xfId="0" applyFont="1" applyBorder="1" applyAlignment="1">
      <alignment horizontal="right" vertical="top"/>
    </xf>
    <xf numFmtId="0" fontId="5" fillId="0" borderId="16" xfId="0" applyFont="1" applyBorder="1" applyAlignment="1">
      <alignment horizontal="right" vertical="top"/>
    </xf>
    <xf numFmtId="0" fontId="18" fillId="0" borderId="14" xfId="0" applyFont="1" applyBorder="1" applyAlignment="1">
      <alignment horizontal="center" vertical="center"/>
    </xf>
    <xf numFmtId="0" fontId="18" fillId="0" borderId="39"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18" fillId="0" borderId="42" xfId="0" applyFont="1" applyBorder="1" applyAlignment="1">
      <alignment horizontal="center" vertical="center"/>
    </xf>
    <xf numFmtId="0" fontId="5" fillId="0" borderId="17" xfId="0" applyFont="1" applyBorder="1" applyAlignment="1">
      <alignment horizontal="right" vertical="top"/>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7"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3" fillId="0" borderId="1" xfId="0" applyFont="1" applyBorder="1" applyAlignment="1">
      <alignment horizontal="center" vertical="center"/>
    </xf>
    <xf numFmtId="0" fontId="18" fillId="0" borderId="24"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3"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9" fillId="0" borderId="12" xfId="0" applyFont="1" applyBorder="1" applyAlignment="1">
      <alignment horizontal="left" vertical="top"/>
    </xf>
    <xf numFmtId="0" fontId="9" fillId="0" borderId="8" xfId="0" applyFont="1" applyBorder="1" applyAlignment="1">
      <alignment horizontal="left" vertical="top"/>
    </xf>
    <xf numFmtId="0" fontId="9" fillId="0" borderId="13" xfId="0" applyFont="1" applyBorder="1" applyAlignment="1">
      <alignment horizontal="left" vertical="top"/>
    </xf>
    <xf numFmtId="0" fontId="8" fillId="0" borderId="2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28" xfId="0" applyFont="1" applyBorder="1" applyAlignment="1">
      <alignment horizontal="center" vertical="center" textRotation="255"/>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5" fillId="0" borderId="25" xfId="0"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6" xfId="0" applyNumberFormat="1" applyFont="1" applyBorder="1" applyAlignment="1">
      <alignment horizontal="center" vertical="center"/>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5" fillId="0" borderId="37" xfId="0" applyFont="1" applyBorder="1" applyAlignment="1">
      <alignment horizontal="left" wrapText="1"/>
    </xf>
    <xf numFmtId="0" fontId="5" fillId="0" borderId="0" xfId="0" applyFont="1" applyBorder="1" applyAlignment="1">
      <alignment horizontal="left"/>
    </xf>
    <xf numFmtId="0" fontId="5" fillId="0" borderId="37" xfId="0" applyFont="1" applyBorder="1" applyAlignment="1">
      <alignment horizontal="left"/>
    </xf>
    <xf numFmtId="0" fontId="5" fillId="0" borderId="0" xfId="0" applyFont="1" applyBorder="1" applyAlignment="1">
      <alignment horizontal="left" vertical="top"/>
    </xf>
    <xf numFmtId="0" fontId="5" fillId="0" borderId="37" xfId="0" applyFont="1" applyBorder="1" applyAlignment="1">
      <alignment horizontal="left" vertical="top"/>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right"/>
    </xf>
    <xf numFmtId="0" fontId="2" fillId="0" borderId="12" xfId="0" applyFont="1" applyBorder="1" applyAlignment="1">
      <alignment horizontal="left" vertical="center"/>
    </xf>
    <xf numFmtId="0" fontId="2" fillId="0" borderId="8" xfId="0" applyFont="1" applyBorder="1" applyAlignment="1">
      <alignment horizontal="left"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3" xfId="0" applyFont="1" applyBorder="1" applyAlignment="1">
      <alignment horizontal="center" vertical="center" textRotation="255"/>
    </xf>
    <xf numFmtId="0" fontId="10" fillId="0" borderId="10"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4" fillId="0" borderId="3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3"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27</xdr:col>
      <xdr:colOff>54395</xdr:colOff>
      <xdr:row>4</xdr:row>
      <xdr:rowOff>15600</xdr:rowOff>
    </xdr:from>
    <xdr:to>
      <xdr:col>30</xdr:col>
      <xdr:colOff>46721</xdr:colOff>
      <xdr:row>4</xdr:row>
      <xdr:rowOff>252218</xdr:rowOff>
    </xdr:to>
    <xdr:grpSp>
      <xdr:nvGrpSpPr>
        <xdr:cNvPr id="21" name="グループ化 20"/>
        <xdr:cNvGrpSpPr/>
      </xdr:nvGrpSpPr>
      <xdr:grpSpPr>
        <a:xfrm>
          <a:off x="2689645" y="785538"/>
          <a:ext cx="278076" cy="236618"/>
          <a:chOff x="2486436" y="694568"/>
          <a:chExt cx="278076" cy="236618"/>
        </a:xfrm>
      </xdr:grpSpPr>
      <xdr:sp macro="" textlink="">
        <xdr:nvSpPr>
          <xdr:cNvPr id="2" name="テキスト ボックス 1"/>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3" name="円/楕円 2"/>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61</xdr:col>
      <xdr:colOff>57160</xdr:colOff>
      <xdr:row>4</xdr:row>
      <xdr:rowOff>6377</xdr:rowOff>
    </xdr:from>
    <xdr:to>
      <xdr:col>64</xdr:col>
      <xdr:colOff>49486</xdr:colOff>
      <xdr:row>4</xdr:row>
      <xdr:rowOff>242995</xdr:rowOff>
    </xdr:to>
    <xdr:grpSp>
      <xdr:nvGrpSpPr>
        <xdr:cNvPr id="22" name="グループ化 21"/>
        <xdr:cNvGrpSpPr/>
      </xdr:nvGrpSpPr>
      <xdr:grpSpPr>
        <a:xfrm>
          <a:off x="6057910" y="776315"/>
          <a:ext cx="278076" cy="236618"/>
          <a:chOff x="2486436" y="694568"/>
          <a:chExt cx="278076" cy="236618"/>
        </a:xfrm>
      </xdr:grpSpPr>
      <xdr:sp macro="" textlink="">
        <xdr:nvSpPr>
          <xdr:cNvPr id="23" name="テキスト ボックス 22"/>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24" name="円/楕円 23"/>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95</xdr:col>
      <xdr:colOff>57161</xdr:colOff>
      <xdr:row>3</xdr:row>
      <xdr:rowOff>264915</xdr:rowOff>
    </xdr:from>
    <xdr:to>
      <xdr:col>98</xdr:col>
      <xdr:colOff>49487</xdr:colOff>
      <xdr:row>4</xdr:row>
      <xdr:rowOff>236194</xdr:rowOff>
    </xdr:to>
    <xdr:grpSp>
      <xdr:nvGrpSpPr>
        <xdr:cNvPr id="25" name="グループ化 24"/>
        <xdr:cNvGrpSpPr/>
      </xdr:nvGrpSpPr>
      <xdr:grpSpPr>
        <a:xfrm>
          <a:off x="9423411" y="764978"/>
          <a:ext cx="278076" cy="241154"/>
          <a:chOff x="2486436" y="694568"/>
          <a:chExt cx="278076" cy="236618"/>
        </a:xfrm>
      </xdr:grpSpPr>
      <xdr:sp macro="" textlink="">
        <xdr:nvSpPr>
          <xdr:cNvPr id="26" name="テキスト ボックス 25"/>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27" name="円/楕円 26"/>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tabSelected="1" workbookViewId="0">
      <selection activeCell="M2" sqref="M2"/>
    </sheetView>
  </sheetViews>
  <sheetFormatPr defaultRowHeight="13.5" x14ac:dyDescent="0.15"/>
  <cols>
    <col min="1" max="1" width="1.5" customWidth="1"/>
  </cols>
  <sheetData>
    <row r="1" spans="2:10" ht="13.5" customHeight="1" x14ac:dyDescent="0.15"/>
    <row r="2" spans="2:10" ht="172.5" customHeight="1" x14ac:dyDescent="0.15">
      <c r="B2" s="55" t="s">
        <v>81</v>
      </c>
      <c r="C2" s="55"/>
      <c r="D2" s="55"/>
      <c r="E2" s="55"/>
      <c r="F2" s="55"/>
      <c r="G2" s="55"/>
      <c r="H2" s="55"/>
      <c r="I2" s="55"/>
      <c r="J2" s="55"/>
    </row>
    <row r="3" spans="2:10" ht="21" customHeight="1" x14ac:dyDescent="0.15"/>
    <row r="4" spans="2:10" ht="21" customHeight="1" x14ac:dyDescent="0.15">
      <c r="B4" s="34" t="s">
        <v>74</v>
      </c>
    </row>
    <row r="5" spans="2:10" ht="48.75" customHeight="1" x14ac:dyDescent="0.15">
      <c r="B5" s="56" t="s">
        <v>75</v>
      </c>
      <c r="C5" s="56"/>
      <c r="D5" s="56"/>
      <c r="E5" s="56"/>
      <c r="F5" s="56"/>
      <c r="G5" s="56"/>
      <c r="H5" s="56"/>
      <c r="I5" s="56"/>
      <c r="J5" s="56"/>
    </row>
    <row r="6" spans="2:10" ht="21" customHeight="1" x14ac:dyDescent="0.15">
      <c r="B6" s="34"/>
      <c r="C6" s="34"/>
      <c r="D6" s="34"/>
      <c r="E6" s="34"/>
      <c r="F6" s="34"/>
      <c r="G6" s="34"/>
      <c r="H6" s="34"/>
      <c r="I6" s="34"/>
      <c r="J6" s="34"/>
    </row>
    <row r="7" spans="2:10" ht="21" customHeight="1" x14ac:dyDescent="0.15">
      <c r="B7" s="34" t="s">
        <v>76</v>
      </c>
      <c r="C7" s="34"/>
      <c r="D7" s="34"/>
      <c r="E7" s="34"/>
      <c r="F7" s="34"/>
      <c r="G7" s="34"/>
      <c r="H7" s="34"/>
      <c r="I7" s="34"/>
      <c r="J7" s="34"/>
    </row>
    <row r="8" spans="2:10" ht="21" customHeight="1" x14ac:dyDescent="0.15">
      <c r="B8" s="34" t="s">
        <v>77</v>
      </c>
      <c r="C8" s="34"/>
      <c r="D8" s="34"/>
      <c r="E8" s="34"/>
      <c r="F8" s="34"/>
      <c r="G8" s="34"/>
      <c r="H8" s="34"/>
      <c r="I8" s="34"/>
      <c r="J8" s="34"/>
    </row>
    <row r="9" spans="2:10" ht="21" customHeight="1" x14ac:dyDescent="0.15">
      <c r="B9" s="34" t="s">
        <v>78</v>
      </c>
      <c r="C9" s="34"/>
      <c r="D9" s="34"/>
      <c r="E9" s="34"/>
      <c r="F9" s="34"/>
      <c r="G9" s="34"/>
      <c r="H9" s="34"/>
      <c r="I9" s="34"/>
      <c r="J9" s="34"/>
    </row>
    <row r="10" spans="2:10" ht="21" customHeight="1" x14ac:dyDescent="0.15">
      <c r="B10" s="34" t="s">
        <v>79</v>
      </c>
      <c r="C10" s="34"/>
      <c r="D10" s="34"/>
      <c r="E10" s="34"/>
      <c r="F10" s="34"/>
      <c r="G10" s="34"/>
      <c r="H10" s="34"/>
      <c r="I10" s="34"/>
      <c r="J10" s="34"/>
    </row>
    <row r="11" spans="2:10" ht="21" customHeight="1" x14ac:dyDescent="0.15">
      <c r="B11" s="34" t="s">
        <v>80</v>
      </c>
      <c r="C11" s="34"/>
      <c r="D11" s="34"/>
      <c r="E11" s="34"/>
      <c r="F11" s="34"/>
      <c r="G11" s="34"/>
      <c r="H11" s="34"/>
      <c r="I11" s="34"/>
      <c r="J11" s="34"/>
    </row>
    <row r="12" spans="2:10" ht="21" customHeight="1" x14ac:dyDescent="0.15">
      <c r="B12" s="34"/>
      <c r="C12" s="34"/>
      <c r="D12" s="34"/>
      <c r="E12" s="34"/>
      <c r="F12" s="34"/>
      <c r="G12" s="34"/>
      <c r="H12" s="34"/>
      <c r="I12" s="34"/>
      <c r="J12" s="34"/>
    </row>
    <row r="13" spans="2:10" ht="21" customHeight="1" x14ac:dyDescent="0.15">
      <c r="B13" s="34"/>
      <c r="C13" s="34"/>
      <c r="D13" s="34"/>
      <c r="E13" s="34"/>
      <c r="F13" s="34"/>
      <c r="G13" s="34"/>
      <c r="H13" s="34"/>
      <c r="I13" s="34"/>
      <c r="J13" s="34"/>
    </row>
    <row r="14" spans="2:10" ht="21" customHeight="1" x14ac:dyDescent="0.15">
      <c r="B14" s="34"/>
      <c r="C14" s="34"/>
      <c r="D14" s="34"/>
      <c r="E14" s="34"/>
      <c r="F14" s="34"/>
      <c r="G14" s="34"/>
      <c r="H14" s="34"/>
      <c r="I14" s="34"/>
      <c r="J14" s="34"/>
    </row>
    <row r="15" spans="2:10" ht="21" customHeight="1" x14ac:dyDescent="0.15">
      <c r="B15" s="34"/>
      <c r="C15" s="34"/>
      <c r="D15" s="34"/>
      <c r="E15" s="34"/>
      <c r="F15" s="34"/>
      <c r="G15" s="34"/>
      <c r="H15" s="34"/>
      <c r="I15" s="34"/>
      <c r="J15" s="34"/>
    </row>
    <row r="16" spans="2:10" ht="21" customHeight="1" x14ac:dyDescent="0.15">
      <c r="B16" s="34"/>
      <c r="C16" s="34"/>
      <c r="D16" s="34"/>
      <c r="E16" s="34"/>
      <c r="F16" s="34"/>
      <c r="G16" s="34"/>
      <c r="H16" s="34"/>
      <c r="I16" s="34"/>
      <c r="J16" s="34"/>
    </row>
    <row r="17" spans="2:10" ht="21" customHeight="1" x14ac:dyDescent="0.15">
      <c r="B17" s="34"/>
      <c r="C17" s="34"/>
      <c r="D17" s="34"/>
      <c r="E17" s="34"/>
      <c r="F17" s="34"/>
      <c r="G17" s="34"/>
      <c r="H17" s="34"/>
      <c r="I17" s="34"/>
      <c r="J17" s="34"/>
    </row>
    <row r="18" spans="2:10" ht="21" customHeight="1" x14ac:dyDescent="0.15"/>
    <row r="19" spans="2:10" ht="21" customHeight="1" x14ac:dyDescent="0.15"/>
    <row r="20" spans="2:10" ht="21" customHeight="1" x14ac:dyDescent="0.15"/>
    <row r="21" spans="2:10" ht="18" customHeight="1" x14ac:dyDescent="0.15"/>
    <row r="22" spans="2:10" ht="18" customHeight="1" x14ac:dyDescent="0.15"/>
    <row r="23" spans="2:10" ht="18" customHeight="1" x14ac:dyDescent="0.15"/>
  </sheetData>
  <mergeCells count="2">
    <mergeCell ref="B2:J2"/>
    <mergeCell ref="B5:J5"/>
  </mergeCells>
  <phoneticPr fontId="1"/>
  <pageMargins left="0.98425196850393704" right="0.78740157480314965" top="0.98425196850393704"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16"/>
  <sheetViews>
    <sheetView workbookViewId="0">
      <selection activeCell="C6" sqref="C6"/>
    </sheetView>
  </sheetViews>
  <sheetFormatPr defaultRowHeight="12" x14ac:dyDescent="0.15"/>
  <cols>
    <col min="1" max="1" width="1.625" style="16" customWidth="1"/>
    <col min="2" max="2" width="18.375" style="16" customWidth="1"/>
    <col min="3" max="3" width="18.625" style="16" customWidth="1"/>
    <col min="4" max="4" width="4.625" style="16" customWidth="1"/>
    <col min="5" max="5" width="17.625" style="16" customWidth="1"/>
    <col min="6" max="6" width="9.625" style="16" customWidth="1"/>
    <col min="7" max="7" width="13.625" style="16" customWidth="1"/>
    <col min="8" max="8" width="11.625" style="16" customWidth="1"/>
    <col min="9" max="16384" width="9" style="16"/>
  </cols>
  <sheetData>
    <row r="1" spans="2:7" ht="12" customHeight="1" x14ac:dyDescent="0.15"/>
    <row r="2" spans="2:7" ht="21" customHeight="1" x14ac:dyDescent="0.15">
      <c r="B2" s="34" t="s">
        <v>71</v>
      </c>
    </row>
    <row r="3" spans="2:7" ht="36" customHeight="1" x14ac:dyDescent="0.15">
      <c r="B3" s="17" t="s">
        <v>38</v>
      </c>
      <c r="C3" s="57"/>
      <c r="D3" s="58"/>
      <c r="E3" s="58"/>
      <c r="F3" s="58"/>
      <c r="G3" s="59"/>
    </row>
    <row r="4" spans="2:7" ht="36" customHeight="1" x14ac:dyDescent="0.15">
      <c r="B4" s="17" t="s">
        <v>39</v>
      </c>
      <c r="C4" s="57"/>
      <c r="D4" s="58"/>
      <c r="E4" s="58"/>
      <c r="F4" s="58"/>
      <c r="G4" s="59"/>
    </row>
    <row r="5" spans="2:7" ht="21" customHeight="1" x14ac:dyDescent="0.15">
      <c r="B5" s="17" t="s">
        <v>40</v>
      </c>
      <c r="C5" s="33"/>
    </row>
    <row r="6" spans="2:7" ht="21" customHeight="1" x14ac:dyDescent="0.15">
      <c r="B6" s="17" t="s">
        <v>41</v>
      </c>
      <c r="C6" s="24"/>
    </row>
    <row r="7" spans="2:7" ht="21" customHeight="1" x14ac:dyDescent="0.15">
      <c r="B7" s="17" t="s">
        <v>42</v>
      </c>
      <c r="C7" s="50"/>
      <c r="D7" s="31"/>
      <c r="E7" s="43"/>
      <c r="F7" s="52"/>
      <c r="G7" s="44" t="s">
        <v>60</v>
      </c>
    </row>
    <row r="8" spans="2:7" ht="21" customHeight="1" x14ac:dyDescent="0.15">
      <c r="B8" s="17" t="s">
        <v>43</v>
      </c>
      <c r="C8" s="50"/>
      <c r="D8" s="31"/>
      <c r="E8" s="43"/>
      <c r="F8" s="45"/>
      <c r="G8" s="49" t="s">
        <v>61</v>
      </c>
    </row>
    <row r="9" spans="2:7" ht="21" customHeight="1" x14ac:dyDescent="0.15">
      <c r="B9" s="17" t="s">
        <v>44</v>
      </c>
      <c r="C9" s="51"/>
    </row>
    <row r="10" spans="2:7" ht="21" customHeight="1" x14ac:dyDescent="0.15">
      <c r="B10" s="17" t="s">
        <v>65</v>
      </c>
      <c r="C10" s="23"/>
      <c r="D10" s="46" t="s">
        <v>64</v>
      </c>
      <c r="E10" s="16" t="s">
        <v>63</v>
      </c>
    </row>
    <row r="11" spans="2:7" ht="21" customHeight="1" x14ac:dyDescent="0.15">
      <c r="B11" s="17" t="s">
        <v>45</v>
      </c>
      <c r="C11" s="53"/>
      <c r="D11" s="18" t="s">
        <v>50</v>
      </c>
      <c r="E11" s="20"/>
      <c r="F11" s="47"/>
    </row>
    <row r="12" spans="2:7" ht="21" customHeight="1" x14ac:dyDescent="0.15">
      <c r="B12" s="17" t="s">
        <v>46</v>
      </c>
      <c r="C12" s="54"/>
      <c r="D12" s="19" t="s">
        <v>50</v>
      </c>
      <c r="E12" s="21"/>
      <c r="F12" s="48"/>
    </row>
    <row r="13" spans="2:7" ht="21" customHeight="1" x14ac:dyDescent="0.15">
      <c r="B13" s="17" t="s">
        <v>47</v>
      </c>
      <c r="C13" s="42"/>
      <c r="D13" s="19" t="s">
        <v>50</v>
      </c>
      <c r="E13" s="21"/>
      <c r="F13" s="48"/>
    </row>
    <row r="14" spans="2:7" ht="21" customHeight="1" x14ac:dyDescent="0.15">
      <c r="B14" s="17" t="s">
        <v>48</v>
      </c>
      <c r="C14" s="42"/>
      <c r="D14" s="19" t="s">
        <v>50</v>
      </c>
      <c r="E14" s="21"/>
      <c r="F14" s="48"/>
    </row>
    <row r="15" spans="2:7" ht="21" customHeight="1" x14ac:dyDescent="0.15">
      <c r="B15" s="17" t="s">
        <v>49</v>
      </c>
      <c r="C15" s="22" t="str">
        <f>IF(AND(C11="",C12="",C13="",C14=""),"",SUM(C11:C14))</f>
        <v/>
      </c>
      <c r="D15" s="19" t="s">
        <v>50</v>
      </c>
      <c r="E15" s="21"/>
      <c r="F15" s="48"/>
    </row>
    <row r="16" spans="2:7" ht="21" customHeight="1" x14ac:dyDescent="0.15">
      <c r="B16" s="30" t="s">
        <v>51</v>
      </c>
      <c r="C16" s="32"/>
    </row>
  </sheetData>
  <mergeCells count="2">
    <mergeCell ref="C3:G3"/>
    <mergeCell ref="C4:G4"/>
  </mergeCells>
  <phoneticPr fontId="1"/>
  <dataValidations count="7">
    <dataValidation imeMode="hiragana" allowBlank="1" showInputMessage="1" showErrorMessage="1" sqref="C10 C3:C4"/>
    <dataValidation imeMode="off" allowBlank="1" showInputMessage="1" showErrorMessage="1" sqref="C15 C5 D7:E8"/>
    <dataValidation type="list" allowBlank="1" showInputMessage="1" showErrorMessage="1" sqref="C9">
      <formula1>"中間,予定,確定,修正,更正,決定,その他"</formula1>
    </dataValidation>
    <dataValidation type="whole" imeMode="off" operator="greaterThanOrEqual" allowBlank="1" showInputMessage="1" showErrorMessage="1" sqref="C11:C14">
      <formula1>0</formula1>
    </dataValidation>
    <dataValidation type="whole" imeMode="off" allowBlank="1" showInputMessage="1" showErrorMessage="1" sqref="C6">
      <formula1>1</formula1>
      <formula2>99999999</formula2>
    </dataValidation>
    <dataValidation type="date" imeMode="off" operator="greaterThanOrEqual" allowBlank="1" showInputMessage="1" showErrorMessage="1" sqref="C7:C8">
      <formula1>32509</formula1>
    </dataValidation>
    <dataValidation type="date" operator="greaterThanOrEqual" allowBlank="1" showInputMessage="1" showErrorMessage="1" sqref="C16">
      <formula1>32509</formula1>
    </dataValidation>
  </dataValidation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
  <sheetViews>
    <sheetView zoomScale="120" zoomScaleNormal="120" workbookViewId="0">
      <selection activeCell="G26" sqref="G26:R26"/>
    </sheetView>
  </sheetViews>
  <sheetFormatPr defaultRowHeight="11.25" x14ac:dyDescent="0.15"/>
  <cols>
    <col min="1" max="1" width="2.125" style="1" customWidth="1"/>
    <col min="2" max="33" width="1.25" style="1" customWidth="1"/>
    <col min="34" max="35" width="2.125" style="1" customWidth="1"/>
    <col min="36" max="67" width="1.25" style="1" customWidth="1"/>
    <col min="68" max="69" width="2.125" style="1" customWidth="1"/>
    <col min="70" max="101" width="1.25" style="1" customWidth="1"/>
    <col min="102" max="102" width="2.125" style="1" customWidth="1"/>
    <col min="103" max="16384" width="9" style="1"/>
  </cols>
  <sheetData>
    <row r="1" spans="1:102" ht="12.75" customHeight="1" x14ac:dyDescent="0.15">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3"/>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5"/>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5"/>
    </row>
    <row r="2" spans="1:102" ht="9" customHeight="1" x14ac:dyDescent="0.15">
      <c r="A2" s="12"/>
      <c r="B2" s="96" t="s">
        <v>0</v>
      </c>
      <c r="C2" s="97"/>
      <c r="D2" s="97"/>
      <c r="E2" s="97"/>
      <c r="F2" s="97"/>
      <c r="G2" s="98"/>
      <c r="H2" s="11"/>
      <c r="I2" s="11"/>
      <c r="J2" s="11"/>
      <c r="K2" s="11"/>
      <c r="L2" s="11"/>
      <c r="M2" s="11"/>
      <c r="N2" s="11"/>
      <c r="O2" s="11"/>
      <c r="P2" s="11"/>
      <c r="Q2" s="11"/>
      <c r="R2" s="11"/>
      <c r="S2" s="11"/>
      <c r="T2" s="11"/>
      <c r="U2" s="11"/>
      <c r="V2" s="11"/>
      <c r="W2" s="11"/>
      <c r="X2" s="11"/>
      <c r="Y2" s="11"/>
      <c r="Z2" s="11"/>
      <c r="AA2" s="11"/>
      <c r="AB2" s="11"/>
      <c r="AC2" s="11"/>
      <c r="AD2" s="11"/>
      <c r="AE2" s="11"/>
      <c r="AF2" s="11"/>
      <c r="AG2" s="11"/>
      <c r="AH2" s="6"/>
      <c r="AI2" s="11"/>
      <c r="AJ2" s="96" t="s">
        <v>0</v>
      </c>
      <c r="AK2" s="97"/>
      <c r="AL2" s="97"/>
      <c r="AM2" s="97"/>
      <c r="AN2" s="97"/>
      <c r="AO2" s="98"/>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6"/>
      <c r="BQ2" s="12"/>
      <c r="BR2" s="96" t="s">
        <v>0</v>
      </c>
      <c r="BS2" s="97"/>
      <c r="BT2" s="97"/>
      <c r="BU2" s="97"/>
      <c r="BV2" s="97"/>
      <c r="BW2" s="98"/>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6"/>
    </row>
    <row r="3" spans="1:102" ht="18" customHeight="1" x14ac:dyDescent="0.15">
      <c r="A3" s="12"/>
      <c r="B3" s="2">
        <v>4</v>
      </c>
      <c r="C3" s="5">
        <v>5</v>
      </c>
      <c r="D3" s="3">
        <v>4</v>
      </c>
      <c r="E3" s="3">
        <v>0</v>
      </c>
      <c r="F3" s="3">
        <v>4</v>
      </c>
      <c r="G3" s="4">
        <v>4</v>
      </c>
      <c r="H3" s="11"/>
      <c r="I3" s="11"/>
      <c r="J3" s="11"/>
      <c r="K3" s="11"/>
      <c r="L3" s="11"/>
      <c r="M3" s="11"/>
      <c r="N3" s="11"/>
      <c r="O3" s="11"/>
      <c r="P3" s="11"/>
      <c r="Q3" s="11"/>
      <c r="R3" s="11"/>
      <c r="S3" s="11"/>
      <c r="T3" s="11"/>
      <c r="U3" s="11"/>
      <c r="V3" s="11"/>
      <c r="W3" s="11"/>
      <c r="X3" s="11"/>
      <c r="Y3" s="11"/>
      <c r="Z3" s="11"/>
      <c r="AA3" s="11"/>
      <c r="AB3" s="11"/>
      <c r="AC3" s="11"/>
      <c r="AD3" s="11"/>
      <c r="AE3" s="11"/>
      <c r="AF3" s="11"/>
      <c r="AG3" s="11"/>
      <c r="AH3" s="6"/>
      <c r="AI3" s="11"/>
      <c r="AJ3" s="2">
        <v>4</v>
      </c>
      <c r="AK3" s="5">
        <v>5</v>
      </c>
      <c r="AL3" s="3">
        <v>4</v>
      </c>
      <c r="AM3" s="3">
        <v>0</v>
      </c>
      <c r="AN3" s="3">
        <v>4</v>
      </c>
      <c r="AO3" s="4">
        <v>4</v>
      </c>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6"/>
      <c r="BQ3" s="12"/>
      <c r="BR3" s="2">
        <v>4</v>
      </c>
      <c r="BS3" s="5">
        <v>5</v>
      </c>
      <c r="BT3" s="3">
        <v>4</v>
      </c>
      <c r="BU3" s="3">
        <v>0</v>
      </c>
      <c r="BV3" s="3">
        <v>4</v>
      </c>
      <c r="BW3" s="4">
        <v>4</v>
      </c>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6"/>
    </row>
    <row r="4" spans="1:102" ht="21" customHeight="1" x14ac:dyDescent="0.15">
      <c r="A4" s="12"/>
      <c r="B4" s="99" t="s">
        <v>1</v>
      </c>
      <c r="C4" s="100"/>
      <c r="D4" s="100"/>
      <c r="E4" s="100"/>
      <c r="F4" s="100"/>
      <c r="G4" s="101"/>
      <c r="H4" s="11"/>
      <c r="I4" s="11"/>
      <c r="J4" s="11"/>
      <c r="K4" s="11"/>
      <c r="L4" s="11"/>
      <c r="M4" s="11"/>
      <c r="N4" s="11"/>
      <c r="O4" s="11"/>
      <c r="P4" s="11"/>
      <c r="Q4" s="11"/>
      <c r="R4" s="11"/>
      <c r="S4" s="11"/>
      <c r="T4" s="11"/>
      <c r="U4" s="11"/>
      <c r="V4" s="11"/>
      <c r="W4" s="11"/>
      <c r="X4" s="11"/>
      <c r="Y4" s="11"/>
      <c r="Z4" s="11"/>
      <c r="AA4" s="11"/>
      <c r="AB4" s="11"/>
      <c r="AC4" s="11"/>
      <c r="AD4" s="11"/>
      <c r="AE4" s="11"/>
      <c r="AF4" s="11"/>
      <c r="AG4" s="11"/>
      <c r="AH4" s="6"/>
      <c r="AI4" s="11"/>
      <c r="AJ4" s="99" t="s">
        <v>1</v>
      </c>
      <c r="AK4" s="100"/>
      <c r="AL4" s="100"/>
      <c r="AM4" s="100"/>
      <c r="AN4" s="100"/>
      <c r="AO4" s="10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6"/>
      <c r="BQ4" s="12"/>
      <c r="BR4" s="99" t="s">
        <v>1</v>
      </c>
      <c r="BS4" s="100"/>
      <c r="BT4" s="100"/>
      <c r="BU4" s="100"/>
      <c r="BV4" s="100"/>
      <c r="BW4" s="10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6"/>
    </row>
    <row r="5" spans="1:102" ht="21" customHeight="1" x14ac:dyDescent="0.15">
      <c r="A5" s="12"/>
      <c r="B5" s="102" t="s">
        <v>68</v>
      </c>
      <c r="C5" s="103"/>
      <c r="D5" s="103"/>
      <c r="E5" s="103"/>
      <c r="F5" s="103"/>
      <c r="G5" s="103"/>
      <c r="H5" s="132" t="s">
        <v>66</v>
      </c>
      <c r="I5" s="133"/>
      <c r="J5" s="133"/>
      <c r="K5" s="133"/>
      <c r="L5" s="133"/>
      <c r="M5" s="133"/>
      <c r="N5" s="133"/>
      <c r="O5" s="133"/>
      <c r="P5" s="133"/>
      <c r="Q5" s="133"/>
      <c r="R5" s="133"/>
      <c r="S5" s="133"/>
      <c r="T5" s="133"/>
      <c r="U5" s="133"/>
      <c r="V5" s="133"/>
      <c r="W5" s="133"/>
      <c r="X5" s="133"/>
      <c r="Y5" s="133"/>
      <c r="Z5" s="133"/>
      <c r="AA5" s="35"/>
      <c r="AB5" s="35"/>
      <c r="AC5" s="35"/>
      <c r="AD5" s="35"/>
      <c r="AE5" s="35"/>
      <c r="AF5" s="35"/>
      <c r="AG5" s="35"/>
      <c r="AH5" s="6"/>
      <c r="AI5" s="11"/>
      <c r="AJ5" s="102" t="s">
        <v>68</v>
      </c>
      <c r="AK5" s="103"/>
      <c r="AL5" s="103"/>
      <c r="AM5" s="103"/>
      <c r="AN5" s="103"/>
      <c r="AO5" s="103"/>
      <c r="AP5" s="132" t="s">
        <v>67</v>
      </c>
      <c r="AQ5" s="133"/>
      <c r="AR5" s="133"/>
      <c r="AS5" s="133"/>
      <c r="AT5" s="133"/>
      <c r="AU5" s="133"/>
      <c r="AV5" s="133"/>
      <c r="AW5" s="133"/>
      <c r="AX5" s="133"/>
      <c r="AY5" s="133"/>
      <c r="AZ5" s="133"/>
      <c r="BA5" s="133"/>
      <c r="BB5" s="133"/>
      <c r="BC5" s="133"/>
      <c r="BD5" s="133"/>
      <c r="BE5" s="133"/>
      <c r="BF5" s="133"/>
      <c r="BG5" s="133"/>
      <c r="BH5" s="133"/>
      <c r="BI5" s="35"/>
      <c r="BJ5" s="35"/>
      <c r="BK5" s="35"/>
      <c r="BL5" s="35"/>
      <c r="BM5" s="35"/>
      <c r="BN5" s="35"/>
      <c r="BO5" s="35"/>
      <c r="BP5" s="6"/>
      <c r="BQ5" s="12"/>
      <c r="BR5" s="102" t="s">
        <v>68</v>
      </c>
      <c r="BS5" s="103"/>
      <c r="BT5" s="103"/>
      <c r="BU5" s="103"/>
      <c r="BV5" s="103"/>
      <c r="BW5" s="103"/>
      <c r="BX5" s="132" t="s">
        <v>59</v>
      </c>
      <c r="BY5" s="133"/>
      <c r="BZ5" s="133"/>
      <c r="CA5" s="133"/>
      <c r="CB5" s="133"/>
      <c r="CC5" s="133"/>
      <c r="CD5" s="133"/>
      <c r="CE5" s="133"/>
      <c r="CF5" s="133"/>
      <c r="CG5" s="133"/>
      <c r="CH5" s="133"/>
      <c r="CI5" s="133"/>
      <c r="CJ5" s="133"/>
      <c r="CK5" s="133"/>
      <c r="CL5" s="133"/>
      <c r="CM5" s="133"/>
      <c r="CN5" s="133"/>
      <c r="CO5" s="133"/>
      <c r="CP5" s="133"/>
      <c r="CQ5" s="35"/>
      <c r="CR5" s="35"/>
      <c r="CS5" s="35"/>
      <c r="CT5" s="35"/>
      <c r="CU5" s="35"/>
      <c r="CV5" s="35"/>
      <c r="CW5" s="35"/>
      <c r="CX5" s="6"/>
    </row>
    <row r="6" spans="1:102" ht="9" customHeight="1" x14ac:dyDescent="0.15">
      <c r="A6" s="12"/>
      <c r="B6" s="81" t="s">
        <v>2</v>
      </c>
      <c r="C6" s="81"/>
      <c r="D6" s="81"/>
      <c r="E6" s="81"/>
      <c r="F6" s="81"/>
      <c r="G6" s="81"/>
      <c r="H6" s="81"/>
      <c r="I6" s="81"/>
      <c r="J6" s="81"/>
      <c r="K6" s="81"/>
      <c r="L6" s="81"/>
      <c r="M6" s="81"/>
      <c r="N6" s="81"/>
      <c r="O6" s="81" t="s">
        <v>3</v>
      </c>
      <c r="P6" s="81"/>
      <c r="Q6" s="81"/>
      <c r="R6" s="81"/>
      <c r="S6" s="81"/>
      <c r="T6" s="81"/>
      <c r="U6" s="81"/>
      <c r="V6" s="81"/>
      <c r="W6" s="81"/>
      <c r="X6" s="81"/>
      <c r="Y6" s="81"/>
      <c r="Z6" s="81"/>
      <c r="AA6" s="81"/>
      <c r="AB6" s="81"/>
      <c r="AC6" s="81"/>
      <c r="AD6" s="81"/>
      <c r="AE6" s="81"/>
      <c r="AF6" s="81"/>
      <c r="AG6" s="81"/>
      <c r="AH6" s="6"/>
      <c r="AI6" s="11"/>
      <c r="AJ6" s="81" t="s">
        <v>2</v>
      </c>
      <c r="AK6" s="81"/>
      <c r="AL6" s="81"/>
      <c r="AM6" s="81"/>
      <c r="AN6" s="81"/>
      <c r="AO6" s="81"/>
      <c r="AP6" s="81"/>
      <c r="AQ6" s="81"/>
      <c r="AR6" s="81"/>
      <c r="AS6" s="81"/>
      <c r="AT6" s="81"/>
      <c r="AU6" s="81"/>
      <c r="AV6" s="81"/>
      <c r="AW6" s="81" t="s">
        <v>3</v>
      </c>
      <c r="AX6" s="81"/>
      <c r="AY6" s="81"/>
      <c r="AZ6" s="81"/>
      <c r="BA6" s="81"/>
      <c r="BB6" s="81"/>
      <c r="BC6" s="81"/>
      <c r="BD6" s="81"/>
      <c r="BE6" s="81"/>
      <c r="BF6" s="81"/>
      <c r="BG6" s="81"/>
      <c r="BH6" s="81"/>
      <c r="BI6" s="81"/>
      <c r="BJ6" s="81"/>
      <c r="BK6" s="81"/>
      <c r="BL6" s="81"/>
      <c r="BM6" s="81"/>
      <c r="BN6" s="81"/>
      <c r="BO6" s="81"/>
      <c r="BP6" s="6"/>
      <c r="BQ6" s="12"/>
      <c r="BR6" s="81" t="s">
        <v>2</v>
      </c>
      <c r="BS6" s="81"/>
      <c r="BT6" s="81"/>
      <c r="BU6" s="81"/>
      <c r="BV6" s="81"/>
      <c r="BW6" s="81"/>
      <c r="BX6" s="81"/>
      <c r="BY6" s="81"/>
      <c r="BZ6" s="81"/>
      <c r="CA6" s="81"/>
      <c r="CB6" s="81"/>
      <c r="CC6" s="81"/>
      <c r="CD6" s="81"/>
      <c r="CE6" s="81" t="s">
        <v>3</v>
      </c>
      <c r="CF6" s="81"/>
      <c r="CG6" s="81"/>
      <c r="CH6" s="81"/>
      <c r="CI6" s="81"/>
      <c r="CJ6" s="81"/>
      <c r="CK6" s="81"/>
      <c r="CL6" s="81"/>
      <c r="CM6" s="81"/>
      <c r="CN6" s="81"/>
      <c r="CO6" s="81"/>
      <c r="CP6" s="81"/>
      <c r="CQ6" s="81"/>
      <c r="CR6" s="81"/>
      <c r="CS6" s="81"/>
      <c r="CT6" s="81"/>
      <c r="CU6" s="81"/>
      <c r="CV6" s="81"/>
      <c r="CW6" s="81"/>
      <c r="CX6" s="6"/>
    </row>
    <row r="7" spans="1:102" ht="18" customHeight="1" x14ac:dyDescent="0.15">
      <c r="A7" s="12"/>
      <c r="B7" s="85" t="s">
        <v>73</v>
      </c>
      <c r="C7" s="85"/>
      <c r="D7" s="85"/>
      <c r="E7" s="85"/>
      <c r="F7" s="85"/>
      <c r="G7" s="85"/>
      <c r="H7" s="85"/>
      <c r="I7" s="85"/>
      <c r="J7" s="85"/>
      <c r="K7" s="85"/>
      <c r="L7" s="85"/>
      <c r="M7" s="85"/>
      <c r="N7" s="85"/>
      <c r="O7" s="86" t="s">
        <v>70</v>
      </c>
      <c r="P7" s="86"/>
      <c r="Q7" s="86"/>
      <c r="R7" s="86"/>
      <c r="S7" s="86"/>
      <c r="T7" s="86"/>
      <c r="U7" s="86"/>
      <c r="V7" s="86"/>
      <c r="W7" s="86"/>
      <c r="X7" s="86"/>
      <c r="Y7" s="86"/>
      <c r="Z7" s="86"/>
      <c r="AA7" s="86"/>
      <c r="AB7" s="86"/>
      <c r="AC7" s="86"/>
      <c r="AD7" s="86"/>
      <c r="AE7" s="86"/>
      <c r="AF7" s="86"/>
      <c r="AG7" s="86"/>
      <c r="AH7" s="6"/>
      <c r="AI7" s="11"/>
      <c r="AJ7" s="85" t="s">
        <v>73</v>
      </c>
      <c r="AK7" s="85"/>
      <c r="AL7" s="85"/>
      <c r="AM7" s="85"/>
      <c r="AN7" s="85"/>
      <c r="AO7" s="85"/>
      <c r="AP7" s="85"/>
      <c r="AQ7" s="85"/>
      <c r="AR7" s="85"/>
      <c r="AS7" s="85"/>
      <c r="AT7" s="85"/>
      <c r="AU7" s="85"/>
      <c r="AV7" s="85"/>
      <c r="AW7" s="86" t="s">
        <v>70</v>
      </c>
      <c r="AX7" s="86"/>
      <c r="AY7" s="86"/>
      <c r="AZ7" s="86"/>
      <c r="BA7" s="86"/>
      <c r="BB7" s="86"/>
      <c r="BC7" s="86"/>
      <c r="BD7" s="86"/>
      <c r="BE7" s="86"/>
      <c r="BF7" s="86"/>
      <c r="BG7" s="86"/>
      <c r="BH7" s="86"/>
      <c r="BI7" s="86"/>
      <c r="BJ7" s="86"/>
      <c r="BK7" s="86"/>
      <c r="BL7" s="86"/>
      <c r="BM7" s="86"/>
      <c r="BN7" s="86"/>
      <c r="BO7" s="86"/>
      <c r="BP7" s="6"/>
      <c r="BQ7" s="12"/>
      <c r="BR7" s="85" t="s">
        <v>73</v>
      </c>
      <c r="BS7" s="85"/>
      <c r="BT7" s="85"/>
      <c r="BU7" s="85"/>
      <c r="BV7" s="85"/>
      <c r="BW7" s="85"/>
      <c r="BX7" s="85"/>
      <c r="BY7" s="85"/>
      <c r="BZ7" s="85"/>
      <c r="CA7" s="85"/>
      <c r="CB7" s="85"/>
      <c r="CC7" s="85"/>
      <c r="CD7" s="85"/>
      <c r="CE7" s="86" t="s">
        <v>69</v>
      </c>
      <c r="CF7" s="86"/>
      <c r="CG7" s="86"/>
      <c r="CH7" s="86"/>
      <c r="CI7" s="86"/>
      <c r="CJ7" s="86"/>
      <c r="CK7" s="86"/>
      <c r="CL7" s="86"/>
      <c r="CM7" s="86"/>
      <c r="CN7" s="86"/>
      <c r="CO7" s="86"/>
      <c r="CP7" s="86"/>
      <c r="CQ7" s="86"/>
      <c r="CR7" s="86"/>
      <c r="CS7" s="86"/>
      <c r="CT7" s="86"/>
      <c r="CU7" s="86"/>
      <c r="CV7" s="86"/>
      <c r="CW7" s="86"/>
      <c r="CX7" s="6"/>
    </row>
    <row r="8" spans="1:102" ht="24" customHeight="1" x14ac:dyDescent="0.15">
      <c r="A8" s="12"/>
      <c r="B8" s="104" t="s">
        <v>62</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6"/>
      <c r="AH8" s="6"/>
      <c r="AI8" s="11"/>
      <c r="AJ8" s="104" t="s">
        <v>62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6"/>
      <c r="BP8" s="6"/>
      <c r="BQ8" s="10"/>
      <c r="BR8" s="104" t="s">
        <v>62</v>
      </c>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6"/>
      <c r="CX8" s="6"/>
    </row>
    <row r="9" spans="1:102" ht="12" customHeight="1" x14ac:dyDescent="0.15">
      <c r="A9" s="12"/>
      <c r="B9" s="144"/>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6"/>
      <c r="AH9" s="6"/>
      <c r="AI9" s="11"/>
      <c r="AJ9" s="60"/>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2"/>
      <c r="BP9" s="6"/>
      <c r="BQ9" s="10"/>
      <c r="BR9" s="60"/>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2"/>
      <c r="CX9" s="6"/>
    </row>
    <row r="10" spans="1:102" ht="36" customHeight="1" x14ac:dyDescent="0.15">
      <c r="A10" s="12"/>
      <c r="B10" s="63" t="str">
        <f>IF(入力フォーム!$C3="","",入力フォーム!$C3)</f>
        <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5"/>
      <c r="AH10" s="6"/>
      <c r="AI10" s="11"/>
      <c r="AJ10" s="63" t="str">
        <f>IF(入力フォーム!$C3="","",入力フォーム!$C3)</f>
        <v/>
      </c>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5"/>
      <c r="BP10" s="6"/>
      <c r="BQ10" s="10"/>
      <c r="BR10" s="63" t="str">
        <f>IF(入力フォーム!$C3="","",入力フォーム!$C3)</f>
        <v/>
      </c>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5"/>
      <c r="CX10" s="6"/>
    </row>
    <row r="11" spans="1:102" ht="63" customHeight="1" x14ac:dyDescent="0.15">
      <c r="A11" s="12"/>
      <c r="B11" s="107" t="str">
        <f>IF(入力フォーム!$C4="","",入力フォーム!$C4)</f>
        <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9"/>
      <c r="AH11" s="6"/>
      <c r="AI11" s="11"/>
      <c r="AJ11" s="107" t="str">
        <f>IF(入力フォーム!$C4="","",入力フォーム!$C4)</f>
        <v/>
      </c>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9"/>
      <c r="BP11" s="6"/>
      <c r="BQ11" s="12"/>
      <c r="BR11" s="107" t="str">
        <f>IF(入力フォーム!$C4="","",入力フォーム!$C4)</f>
        <v/>
      </c>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9"/>
      <c r="CX11" s="6"/>
    </row>
    <row r="12" spans="1:102" ht="9" customHeight="1" x14ac:dyDescent="0.15">
      <c r="A12" s="12"/>
      <c r="B12" s="81" t="s">
        <v>4</v>
      </c>
      <c r="C12" s="81"/>
      <c r="D12" s="81"/>
      <c r="E12" s="81"/>
      <c r="F12" s="81" t="s">
        <v>5</v>
      </c>
      <c r="G12" s="81"/>
      <c r="H12" s="81"/>
      <c r="I12" s="81"/>
      <c r="J12" s="81"/>
      <c r="K12" s="81"/>
      <c r="L12" s="81"/>
      <c r="M12" s="81"/>
      <c r="N12" s="81"/>
      <c r="O12" s="81"/>
      <c r="P12" s="81"/>
      <c r="Q12" s="81"/>
      <c r="R12" s="81"/>
      <c r="S12" s="81"/>
      <c r="T12" s="81"/>
      <c r="U12" s="81"/>
      <c r="V12" s="81"/>
      <c r="W12" s="81"/>
      <c r="X12" s="81"/>
      <c r="Y12" s="81" t="s">
        <v>6</v>
      </c>
      <c r="Z12" s="81"/>
      <c r="AA12" s="81"/>
      <c r="AB12" s="81"/>
      <c r="AC12" s="81"/>
      <c r="AD12" s="81"/>
      <c r="AE12" s="81"/>
      <c r="AF12" s="81"/>
      <c r="AG12" s="81"/>
      <c r="AH12" s="6"/>
      <c r="AI12" s="11"/>
      <c r="AJ12" s="81" t="s">
        <v>4</v>
      </c>
      <c r="AK12" s="81"/>
      <c r="AL12" s="81"/>
      <c r="AM12" s="81"/>
      <c r="AN12" s="81" t="s">
        <v>5</v>
      </c>
      <c r="AO12" s="81"/>
      <c r="AP12" s="81"/>
      <c r="AQ12" s="81"/>
      <c r="AR12" s="81"/>
      <c r="AS12" s="81"/>
      <c r="AT12" s="81"/>
      <c r="AU12" s="81"/>
      <c r="AV12" s="81"/>
      <c r="AW12" s="81"/>
      <c r="AX12" s="81"/>
      <c r="AY12" s="81"/>
      <c r="AZ12" s="81"/>
      <c r="BA12" s="81"/>
      <c r="BB12" s="81"/>
      <c r="BC12" s="81"/>
      <c r="BD12" s="81"/>
      <c r="BE12" s="81"/>
      <c r="BF12" s="81"/>
      <c r="BG12" s="81" t="s">
        <v>6</v>
      </c>
      <c r="BH12" s="81"/>
      <c r="BI12" s="81"/>
      <c r="BJ12" s="81"/>
      <c r="BK12" s="81"/>
      <c r="BL12" s="81"/>
      <c r="BM12" s="81"/>
      <c r="BN12" s="81"/>
      <c r="BO12" s="81"/>
      <c r="BP12" s="6"/>
      <c r="BQ12" s="12"/>
      <c r="BR12" s="81" t="s">
        <v>4</v>
      </c>
      <c r="BS12" s="81"/>
      <c r="BT12" s="81"/>
      <c r="BU12" s="81"/>
      <c r="BV12" s="81" t="s">
        <v>5</v>
      </c>
      <c r="BW12" s="81"/>
      <c r="BX12" s="81"/>
      <c r="BY12" s="81"/>
      <c r="BZ12" s="81"/>
      <c r="CA12" s="81"/>
      <c r="CB12" s="81"/>
      <c r="CC12" s="81"/>
      <c r="CD12" s="81"/>
      <c r="CE12" s="81"/>
      <c r="CF12" s="81"/>
      <c r="CG12" s="81"/>
      <c r="CH12" s="81"/>
      <c r="CI12" s="81"/>
      <c r="CJ12" s="81"/>
      <c r="CK12" s="81"/>
      <c r="CL12" s="81"/>
      <c r="CM12" s="81"/>
      <c r="CN12" s="81"/>
      <c r="CO12" s="81" t="s">
        <v>6</v>
      </c>
      <c r="CP12" s="81"/>
      <c r="CQ12" s="81"/>
      <c r="CR12" s="81"/>
      <c r="CS12" s="81"/>
      <c r="CT12" s="81"/>
      <c r="CU12" s="81"/>
      <c r="CV12" s="81"/>
      <c r="CW12" s="81"/>
      <c r="CX12" s="6"/>
    </row>
    <row r="13" spans="1:102" ht="21" customHeight="1" x14ac:dyDescent="0.15">
      <c r="A13" s="12"/>
      <c r="B13" s="95" t="str">
        <f>IF(入力フォーム!$C5="","",入力フォーム!$C5)</f>
        <v/>
      </c>
      <c r="C13" s="95"/>
      <c r="D13" s="95"/>
      <c r="E13" s="95"/>
      <c r="F13" s="25"/>
      <c r="G13" s="26"/>
      <c r="H13" s="26"/>
      <c r="I13" s="26"/>
      <c r="J13" s="26"/>
      <c r="K13" s="26"/>
      <c r="L13" s="26"/>
      <c r="M13" s="26"/>
      <c r="N13" s="26"/>
      <c r="O13" s="26"/>
      <c r="P13" s="26"/>
      <c r="Q13" s="26"/>
      <c r="R13" s="26"/>
      <c r="S13" s="26"/>
      <c r="T13" s="26"/>
      <c r="U13" s="26"/>
      <c r="V13" s="26"/>
      <c r="W13" s="26"/>
      <c r="X13" s="27"/>
      <c r="Y13" s="28" t="str">
        <f>IF(入力フォーム!$C6&gt;=100000000,LEFT(RIGHT(入力フォーム!$C6,9),1),"")</f>
        <v/>
      </c>
      <c r="Z13" s="28" t="str">
        <f>IF(入力フォーム!$C6&gt;=10000000,LEFT(RIGHT(入力フォーム!$C6,8),1),"")</f>
        <v/>
      </c>
      <c r="AA13" s="28" t="str">
        <f>IF(入力フォーム!$C6&gt;=1000000,LEFT(RIGHT(入力フォーム!$C6,7),1),"")</f>
        <v/>
      </c>
      <c r="AB13" s="28" t="str">
        <f>IF(入力フォーム!$C6&gt;=100000,LEFT(RIGHT(入力フォーム!$C6,6),1),"")</f>
        <v/>
      </c>
      <c r="AC13" s="28" t="str">
        <f>IF(入力フォーム!$C6&gt;=10000,LEFT(RIGHT(入力フォーム!$C6,5),1),"")</f>
        <v/>
      </c>
      <c r="AD13" s="28" t="str">
        <f>IF(入力フォーム!$C6&gt;=1000,LEFT(RIGHT(入力フォーム!$C6,4),1),"")</f>
        <v/>
      </c>
      <c r="AE13" s="28" t="str">
        <f>IF(入力フォーム!$C6&gt;=100,LEFT(RIGHT(入力フォーム!$C6,3),1),"")</f>
        <v/>
      </c>
      <c r="AF13" s="28" t="str">
        <f>IF(入力フォーム!$C6&gt;=10,LEFT(RIGHT(入力フォーム!$C6,2),1),"")</f>
        <v/>
      </c>
      <c r="AG13" s="29" t="str">
        <f>RIGHT(入力フォーム!$C6,1)</f>
        <v/>
      </c>
      <c r="AH13" s="6"/>
      <c r="AI13" s="11"/>
      <c r="AJ13" s="95" t="str">
        <f>IF(入力フォーム!$C5="","",入力フォーム!$C5)</f>
        <v/>
      </c>
      <c r="AK13" s="95"/>
      <c r="AL13" s="95"/>
      <c r="AM13" s="95"/>
      <c r="AN13" s="25"/>
      <c r="AO13" s="26"/>
      <c r="AP13" s="26"/>
      <c r="AQ13" s="26"/>
      <c r="AR13" s="26"/>
      <c r="AS13" s="26"/>
      <c r="AT13" s="26"/>
      <c r="AU13" s="26"/>
      <c r="AV13" s="26"/>
      <c r="AW13" s="26"/>
      <c r="AX13" s="26"/>
      <c r="AY13" s="26"/>
      <c r="AZ13" s="26"/>
      <c r="BA13" s="26"/>
      <c r="BB13" s="26"/>
      <c r="BC13" s="26"/>
      <c r="BD13" s="26"/>
      <c r="BE13" s="26"/>
      <c r="BF13" s="27"/>
      <c r="BG13" s="28" t="str">
        <f>IF(入力フォーム!$C6&gt;=100000000,LEFT(RIGHT(入力フォーム!$C6,9),1),"")</f>
        <v/>
      </c>
      <c r="BH13" s="28" t="str">
        <f>IF(入力フォーム!$C6&gt;=10000000,LEFT(RIGHT(入力フォーム!$C6,8),1),"")</f>
        <v/>
      </c>
      <c r="BI13" s="28" t="str">
        <f>IF(入力フォーム!$C6&gt;=1000000,LEFT(RIGHT(入力フォーム!$C6,7),1),"")</f>
        <v/>
      </c>
      <c r="BJ13" s="28" t="str">
        <f>IF(入力フォーム!$C6&gt;=100000,LEFT(RIGHT(入力フォーム!$C6,6),1),"")</f>
        <v/>
      </c>
      <c r="BK13" s="28" t="str">
        <f>IF(入力フォーム!$C6&gt;=10000,LEFT(RIGHT(入力フォーム!$C6,5),1),"")</f>
        <v/>
      </c>
      <c r="BL13" s="28" t="str">
        <f>IF(入力フォーム!$C6&gt;=1000,LEFT(RIGHT(入力フォーム!$C6,4),1),"")</f>
        <v/>
      </c>
      <c r="BM13" s="28" t="str">
        <f>IF(入力フォーム!$C6&gt;=100,LEFT(RIGHT(入力フォーム!$C6,3),1),"")</f>
        <v/>
      </c>
      <c r="BN13" s="28" t="str">
        <f>IF(入力フォーム!$C6&gt;=10,LEFT(RIGHT(入力フォーム!$C6,2),1),"")</f>
        <v/>
      </c>
      <c r="BO13" s="29" t="str">
        <f>RIGHT(入力フォーム!$C6,1)</f>
        <v/>
      </c>
      <c r="BP13" s="6"/>
      <c r="BQ13" s="12"/>
      <c r="BR13" s="95" t="str">
        <f>IF(入力フォーム!$C5="","",入力フォーム!$C5)</f>
        <v/>
      </c>
      <c r="BS13" s="95"/>
      <c r="BT13" s="95"/>
      <c r="BU13" s="95"/>
      <c r="BV13" s="25"/>
      <c r="BW13" s="26"/>
      <c r="BX13" s="26"/>
      <c r="BY13" s="26"/>
      <c r="BZ13" s="26"/>
      <c r="CA13" s="26"/>
      <c r="CB13" s="26"/>
      <c r="CC13" s="26"/>
      <c r="CD13" s="26"/>
      <c r="CE13" s="26"/>
      <c r="CF13" s="26"/>
      <c r="CG13" s="26"/>
      <c r="CH13" s="26"/>
      <c r="CI13" s="26"/>
      <c r="CJ13" s="26"/>
      <c r="CK13" s="26"/>
      <c r="CL13" s="26"/>
      <c r="CM13" s="26"/>
      <c r="CN13" s="27"/>
      <c r="CO13" s="28" t="str">
        <f>IF(入力フォーム!$C6&gt;=100000000,LEFT(RIGHT(入力フォーム!$C6,9),1),"")</f>
        <v/>
      </c>
      <c r="CP13" s="28" t="str">
        <f>IF(入力フォーム!$C6&gt;=10000000,LEFT(RIGHT(入力フォーム!$C6,8),1),"")</f>
        <v/>
      </c>
      <c r="CQ13" s="28" t="str">
        <f>IF(入力フォーム!$C6&gt;=1000000,LEFT(RIGHT(入力フォーム!$C6,7),1),"")</f>
        <v/>
      </c>
      <c r="CR13" s="28" t="str">
        <f>IF(入力フォーム!$C6&gt;=100000,LEFT(RIGHT(入力フォーム!$C6,6),1),"")</f>
        <v/>
      </c>
      <c r="CS13" s="28" t="str">
        <f>IF(入力フォーム!$C6&gt;=10000,LEFT(RIGHT(入力フォーム!$C6,5),1),"")</f>
        <v/>
      </c>
      <c r="CT13" s="28" t="str">
        <f>IF(入力フォーム!$C6&gt;=1000,LEFT(RIGHT(入力フォーム!$C6,4),1),"")</f>
        <v/>
      </c>
      <c r="CU13" s="28" t="str">
        <f>IF(入力フォーム!$C6&gt;=100,LEFT(RIGHT(入力フォーム!$C6,3),1),"")</f>
        <v/>
      </c>
      <c r="CV13" s="28" t="str">
        <f>IF(入力フォーム!$C6&gt;=10,LEFT(RIGHT(入力フォーム!$C6,2),1),"")</f>
        <v/>
      </c>
      <c r="CW13" s="29" t="str">
        <f>RIGHT(入力フォーム!$C6,1)</f>
        <v/>
      </c>
      <c r="CX13" s="6"/>
    </row>
    <row r="14" spans="1:102" ht="9" customHeight="1" x14ac:dyDescent="0.15">
      <c r="A14" s="12"/>
      <c r="B14" s="81" t="s">
        <v>8</v>
      </c>
      <c r="C14" s="81"/>
      <c r="D14" s="81"/>
      <c r="E14" s="81"/>
      <c r="F14" s="81"/>
      <c r="G14" s="81"/>
      <c r="H14" s="81"/>
      <c r="I14" s="81"/>
      <c r="J14" s="81"/>
      <c r="K14" s="81"/>
      <c r="L14" s="81"/>
      <c r="M14" s="81"/>
      <c r="N14" s="81"/>
      <c r="O14" s="81"/>
      <c r="P14" s="81"/>
      <c r="Q14" s="81"/>
      <c r="R14" s="81"/>
      <c r="S14" s="81"/>
      <c r="T14" s="81" t="s">
        <v>7</v>
      </c>
      <c r="U14" s="81"/>
      <c r="V14" s="81"/>
      <c r="W14" s="81"/>
      <c r="X14" s="81"/>
      <c r="Y14" s="81"/>
      <c r="Z14" s="81"/>
      <c r="AA14" s="81"/>
      <c r="AB14" s="81"/>
      <c r="AC14" s="81"/>
      <c r="AD14" s="81"/>
      <c r="AE14" s="81"/>
      <c r="AF14" s="81"/>
      <c r="AG14" s="81"/>
      <c r="AH14" s="6"/>
      <c r="AI14" s="11"/>
      <c r="AJ14" s="81" t="s">
        <v>8</v>
      </c>
      <c r="AK14" s="81"/>
      <c r="AL14" s="81"/>
      <c r="AM14" s="81"/>
      <c r="AN14" s="81"/>
      <c r="AO14" s="81"/>
      <c r="AP14" s="81"/>
      <c r="AQ14" s="81"/>
      <c r="AR14" s="81"/>
      <c r="AS14" s="81"/>
      <c r="AT14" s="81"/>
      <c r="AU14" s="81"/>
      <c r="AV14" s="81"/>
      <c r="AW14" s="81"/>
      <c r="AX14" s="81"/>
      <c r="AY14" s="81"/>
      <c r="AZ14" s="81"/>
      <c r="BA14" s="81"/>
      <c r="BB14" s="81" t="s">
        <v>7</v>
      </c>
      <c r="BC14" s="81"/>
      <c r="BD14" s="81"/>
      <c r="BE14" s="81"/>
      <c r="BF14" s="81"/>
      <c r="BG14" s="81"/>
      <c r="BH14" s="81"/>
      <c r="BI14" s="81"/>
      <c r="BJ14" s="81"/>
      <c r="BK14" s="81"/>
      <c r="BL14" s="81"/>
      <c r="BM14" s="81"/>
      <c r="BN14" s="81"/>
      <c r="BO14" s="81"/>
      <c r="BP14" s="6"/>
      <c r="BQ14" s="12"/>
      <c r="BR14" s="81" t="s">
        <v>8</v>
      </c>
      <c r="BS14" s="81"/>
      <c r="BT14" s="81"/>
      <c r="BU14" s="81"/>
      <c r="BV14" s="81"/>
      <c r="BW14" s="81"/>
      <c r="BX14" s="81"/>
      <c r="BY14" s="81"/>
      <c r="BZ14" s="81"/>
      <c r="CA14" s="81"/>
      <c r="CB14" s="81"/>
      <c r="CC14" s="81"/>
      <c r="CD14" s="81"/>
      <c r="CE14" s="81"/>
      <c r="CF14" s="81"/>
      <c r="CG14" s="81"/>
      <c r="CH14" s="81"/>
      <c r="CI14" s="81"/>
      <c r="CJ14" s="81" t="s">
        <v>7</v>
      </c>
      <c r="CK14" s="81"/>
      <c r="CL14" s="81"/>
      <c r="CM14" s="81"/>
      <c r="CN14" s="81"/>
      <c r="CO14" s="81"/>
      <c r="CP14" s="81"/>
      <c r="CQ14" s="81"/>
      <c r="CR14" s="81"/>
      <c r="CS14" s="81"/>
      <c r="CT14" s="81"/>
      <c r="CU14" s="81"/>
      <c r="CV14" s="81"/>
      <c r="CW14" s="81"/>
      <c r="CX14" s="6"/>
    </row>
    <row r="15" spans="1:102" ht="9" customHeight="1" x14ac:dyDescent="0.15">
      <c r="A15" s="12"/>
      <c r="B15" s="134" t="str">
        <f>IF(入力フォーム!$C7="","",入力フォーム!$C7)</f>
        <v/>
      </c>
      <c r="C15" s="135"/>
      <c r="D15" s="135"/>
      <c r="E15" s="135"/>
      <c r="F15" s="135"/>
      <c r="G15" s="135"/>
      <c r="H15" s="135"/>
      <c r="I15" s="138" t="s">
        <v>9</v>
      </c>
      <c r="J15" s="139"/>
      <c r="K15" s="134" t="str">
        <f>IF(入力フォーム!$C8="","",入力フォーム!$C8)</f>
        <v/>
      </c>
      <c r="L15" s="135"/>
      <c r="M15" s="135"/>
      <c r="N15" s="135"/>
      <c r="O15" s="135"/>
      <c r="P15" s="135"/>
      <c r="Q15" s="135"/>
      <c r="R15" s="138" t="s">
        <v>10</v>
      </c>
      <c r="S15" s="139"/>
      <c r="T15" s="39" t="str">
        <f>IF(入力フォーム!$C9="中間","○","")</f>
        <v/>
      </c>
      <c r="U15" s="40" t="str">
        <f>IF(入力フォーム!$C9="予定","○","")</f>
        <v/>
      </c>
      <c r="V15" s="40" t="str">
        <f>IF(入力フォーム!$C9="確定","○","")</f>
        <v/>
      </c>
      <c r="W15" s="40" t="str">
        <f>IF(入力フォーム!$C9="修正","○","")</f>
        <v/>
      </c>
      <c r="X15" s="40" t="str">
        <f>IF(入力フォーム!$C9="更正","○","")</f>
        <v/>
      </c>
      <c r="Y15" s="40" t="str">
        <f>IF(入力フォーム!$C9="決定","○","")</f>
        <v/>
      </c>
      <c r="Z15" s="36"/>
      <c r="AA15" s="142" t="s">
        <v>58</v>
      </c>
      <c r="AB15" s="147" t="str">
        <f>IF(入力フォーム!$C9="その他",CONCATENATE("( ",入力フォーム!$C10," )"),"(          )")</f>
        <v>(          )</v>
      </c>
      <c r="AC15" s="147"/>
      <c r="AD15" s="147"/>
      <c r="AE15" s="147"/>
      <c r="AF15" s="147"/>
      <c r="AG15" s="148"/>
      <c r="AH15" s="6"/>
      <c r="AI15" s="11"/>
      <c r="AJ15" s="134" t="str">
        <f>IF(入力フォーム!$C7="","",入力フォーム!$C7)</f>
        <v/>
      </c>
      <c r="AK15" s="135"/>
      <c r="AL15" s="135"/>
      <c r="AM15" s="135"/>
      <c r="AN15" s="135"/>
      <c r="AO15" s="135"/>
      <c r="AP15" s="135"/>
      <c r="AQ15" s="138" t="s">
        <v>9</v>
      </c>
      <c r="AR15" s="139"/>
      <c r="AS15" s="134" t="str">
        <f>IF(入力フォーム!$C8="","",入力フォーム!$C8)</f>
        <v/>
      </c>
      <c r="AT15" s="135"/>
      <c r="AU15" s="135"/>
      <c r="AV15" s="135"/>
      <c r="AW15" s="135"/>
      <c r="AX15" s="135"/>
      <c r="AY15" s="135"/>
      <c r="AZ15" s="138" t="s">
        <v>10</v>
      </c>
      <c r="BA15" s="139"/>
      <c r="BB15" s="39" t="str">
        <f>IF(入力フォーム!$C9="中間","○","")</f>
        <v/>
      </c>
      <c r="BC15" s="40" t="str">
        <f>IF(入力フォーム!$C9="予定","○","")</f>
        <v/>
      </c>
      <c r="BD15" s="40" t="str">
        <f>IF(入力フォーム!$C9="確定","○","")</f>
        <v/>
      </c>
      <c r="BE15" s="40" t="str">
        <f>IF(入力フォーム!$C9="修正","○","")</f>
        <v/>
      </c>
      <c r="BF15" s="40" t="str">
        <f>IF(入力フォーム!$C9="更正","○","")</f>
        <v/>
      </c>
      <c r="BG15" s="40" t="str">
        <f>IF(入力フォーム!$C9="決定","○","")</f>
        <v/>
      </c>
      <c r="BH15" s="36"/>
      <c r="BI15" s="142" t="s">
        <v>58</v>
      </c>
      <c r="BJ15" s="147" t="str">
        <f>IF(入力フォーム!$C9="その他",CONCATENATE("( ",入力フォーム!$C10," )"),"(          )")</f>
        <v>(          )</v>
      </c>
      <c r="BK15" s="147"/>
      <c r="BL15" s="147"/>
      <c r="BM15" s="147"/>
      <c r="BN15" s="147"/>
      <c r="BO15" s="148"/>
      <c r="BP15" s="6"/>
      <c r="BQ15" s="12"/>
      <c r="BR15" s="134" t="str">
        <f>IF(入力フォーム!$C7="","",入力フォーム!$C7)</f>
        <v/>
      </c>
      <c r="BS15" s="135"/>
      <c r="BT15" s="135"/>
      <c r="BU15" s="135"/>
      <c r="BV15" s="135"/>
      <c r="BW15" s="135"/>
      <c r="BX15" s="135"/>
      <c r="BY15" s="138" t="s">
        <v>9</v>
      </c>
      <c r="BZ15" s="139"/>
      <c r="CA15" s="134" t="str">
        <f>IF(入力フォーム!$C8="","",入力フォーム!$C8)</f>
        <v/>
      </c>
      <c r="CB15" s="135"/>
      <c r="CC15" s="135"/>
      <c r="CD15" s="135"/>
      <c r="CE15" s="135"/>
      <c r="CF15" s="135"/>
      <c r="CG15" s="135"/>
      <c r="CH15" s="138" t="s">
        <v>10</v>
      </c>
      <c r="CI15" s="139"/>
      <c r="CJ15" s="39" t="str">
        <f>IF(入力フォーム!$C9="中間","○","")</f>
        <v/>
      </c>
      <c r="CK15" s="40" t="str">
        <f>IF(入力フォーム!$C9="予定","○","")</f>
        <v/>
      </c>
      <c r="CL15" s="40" t="str">
        <f>IF(入力フォーム!$C9="確定","○","")</f>
        <v/>
      </c>
      <c r="CM15" s="40" t="str">
        <f>IF(入力フォーム!$C9="修正","○","")</f>
        <v/>
      </c>
      <c r="CN15" s="40" t="str">
        <f>IF(入力フォーム!$C9="更正","○","")</f>
        <v/>
      </c>
      <c r="CO15" s="40" t="str">
        <f>IF(入力フォーム!$C9="決定","○","")</f>
        <v/>
      </c>
      <c r="CP15" s="36"/>
      <c r="CQ15" s="142" t="s">
        <v>58</v>
      </c>
      <c r="CR15" s="147" t="str">
        <f>IF(入力フォーム!$C9="その他",CONCATENATE("( ",入力フォーム!$C10," )"),"(          )")</f>
        <v>(          )</v>
      </c>
      <c r="CS15" s="147"/>
      <c r="CT15" s="147"/>
      <c r="CU15" s="147"/>
      <c r="CV15" s="147"/>
      <c r="CW15" s="148"/>
      <c r="CX15" s="6"/>
    </row>
    <row r="16" spans="1:102" ht="15.75" customHeight="1" x14ac:dyDescent="0.15">
      <c r="A16" s="12"/>
      <c r="B16" s="136"/>
      <c r="C16" s="137"/>
      <c r="D16" s="137"/>
      <c r="E16" s="137"/>
      <c r="F16" s="137"/>
      <c r="G16" s="137"/>
      <c r="H16" s="137"/>
      <c r="I16" s="140"/>
      <c r="J16" s="141"/>
      <c r="K16" s="136"/>
      <c r="L16" s="137"/>
      <c r="M16" s="137"/>
      <c r="N16" s="137"/>
      <c r="O16" s="137"/>
      <c r="P16" s="137"/>
      <c r="Q16" s="137"/>
      <c r="R16" s="140"/>
      <c r="S16" s="141"/>
      <c r="T16" s="37" t="s">
        <v>52</v>
      </c>
      <c r="U16" s="38" t="s">
        <v>53</v>
      </c>
      <c r="V16" s="38" t="s">
        <v>54</v>
      </c>
      <c r="W16" s="38" t="s">
        <v>55</v>
      </c>
      <c r="X16" s="38" t="s">
        <v>56</v>
      </c>
      <c r="Y16" s="38" t="s">
        <v>57</v>
      </c>
      <c r="Z16" s="41"/>
      <c r="AA16" s="143"/>
      <c r="AB16" s="149"/>
      <c r="AC16" s="149"/>
      <c r="AD16" s="149"/>
      <c r="AE16" s="149"/>
      <c r="AF16" s="149"/>
      <c r="AG16" s="150"/>
      <c r="AH16" s="6"/>
      <c r="AI16" s="11"/>
      <c r="AJ16" s="136"/>
      <c r="AK16" s="137"/>
      <c r="AL16" s="137"/>
      <c r="AM16" s="137"/>
      <c r="AN16" s="137"/>
      <c r="AO16" s="137"/>
      <c r="AP16" s="137"/>
      <c r="AQ16" s="140"/>
      <c r="AR16" s="141"/>
      <c r="AS16" s="136"/>
      <c r="AT16" s="137"/>
      <c r="AU16" s="137"/>
      <c r="AV16" s="137"/>
      <c r="AW16" s="137"/>
      <c r="AX16" s="137"/>
      <c r="AY16" s="137"/>
      <c r="AZ16" s="140"/>
      <c r="BA16" s="141"/>
      <c r="BB16" s="37" t="s">
        <v>52</v>
      </c>
      <c r="BC16" s="38" t="s">
        <v>53</v>
      </c>
      <c r="BD16" s="38" t="s">
        <v>54</v>
      </c>
      <c r="BE16" s="38" t="s">
        <v>55</v>
      </c>
      <c r="BF16" s="38" t="s">
        <v>56</v>
      </c>
      <c r="BG16" s="38" t="s">
        <v>57</v>
      </c>
      <c r="BH16" s="41"/>
      <c r="BI16" s="143"/>
      <c r="BJ16" s="149"/>
      <c r="BK16" s="149"/>
      <c r="BL16" s="149"/>
      <c r="BM16" s="149"/>
      <c r="BN16" s="149"/>
      <c r="BO16" s="150"/>
      <c r="BP16" s="6"/>
      <c r="BQ16" s="12"/>
      <c r="BR16" s="136"/>
      <c r="BS16" s="137"/>
      <c r="BT16" s="137"/>
      <c r="BU16" s="137"/>
      <c r="BV16" s="137"/>
      <c r="BW16" s="137"/>
      <c r="BX16" s="137"/>
      <c r="BY16" s="140"/>
      <c r="BZ16" s="141"/>
      <c r="CA16" s="136"/>
      <c r="CB16" s="137"/>
      <c r="CC16" s="137"/>
      <c r="CD16" s="137"/>
      <c r="CE16" s="137"/>
      <c r="CF16" s="137"/>
      <c r="CG16" s="137"/>
      <c r="CH16" s="140"/>
      <c r="CI16" s="141"/>
      <c r="CJ16" s="37" t="s">
        <v>52</v>
      </c>
      <c r="CK16" s="38" t="s">
        <v>53</v>
      </c>
      <c r="CL16" s="38" t="s">
        <v>54</v>
      </c>
      <c r="CM16" s="38" t="s">
        <v>55</v>
      </c>
      <c r="CN16" s="38" t="s">
        <v>56</v>
      </c>
      <c r="CO16" s="38" t="s">
        <v>57</v>
      </c>
      <c r="CP16" s="41"/>
      <c r="CQ16" s="143"/>
      <c r="CR16" s="149"/>
      <c r="CS16" s="149"/>
      <c r="CT16" s="149"/>
      <c r="CU16" s="149"/>
      <c r="CV16" s="149"/>
      <c r="CW16" s="150"/>
      <c r="CX16" s="6"/>
    </row>
    <row r="17" spans="1:102" ht="9" customHeight="1" x14ac:dyDescent="0.15">
      <c r="A17" s="12"/>
      <c r="B17" s="88" t="s">
        <v>11</v>
      </c>
      <c r="C17" s="88"/>
      <c r="D17" s="88"/>
      <c r="E17" s="88"/>
      <c r="F17" s="88"/>
      <c r="G17" s="88"/>
      <c r="H17" s="88"/>
      <c r="I17" s="88"/>
      <c r="J17" s="82" t="s">
        <v>14</v>
      </c>
      <c r="K17" s="82"/>
      <c r="L17" s="68" t="s">
        <v>19</v>
      </c>
      <c r="M17" s="69"/>
      <c r="N17" s="69" t="s">
        <v>20</v>
      </c>
      <c r="O17" s="76"/>
      <c r="P17" s="68" t="s">
        <v>21</v>
      </c>
      <c r="Q17" s="69"/>
      <c r="R17" s="69" t="s">
        <v>22</v>
      </c>
      <c r="S17" s="69"/>
      <c r="T17" s="69" t="s">
        <v>19</v>
      </c>
      <c r="U17" s="76"/>
      <c r="V17" s="68" t="s">
        <v>20</v>
      </c>
      <c r="W17" s="69"/>
      <c r="X17" s="69" t="s">
        <v>23</v>
      </c>
      <c r="Y17" s="69"/>
      <c r="Z17" s="69" t="s">
        <v>22</v>
      </c>
      <c r="AA17" s="76"/>
      <c r="AB17" s="68" t="s">
        <v>19</v>
      </c>
      <c r="AC17" s="69"/>
      <c r="AD17" s="69" t="s">
        <v>20</v>
      </c>
      <c r="AE17" s="69"/>
      <c r="AF17" s="69" t="s">
        <v>24</v>
      </c>
      <c r="AG17" s="76"/>
      <c r="AH17" s="6"/>
      <c r="AI17" s="11"/>
      <c r="AJ17" s="88" t="s">
        <v>11</v>
      </c>
      <c r="AK17" s="88"/>
      <c r="AL17" s="88"/>
      <c r="AM17" s="88"/>
      <c r="AN17" s="88"/>
      <c r="AO17" s="88"/>
      <c r="AP17" s="88"/>
      <c r="AQ17" s="88"/>
      <c r="AR17" s="82" t="s">
        <v>14</v>
      </c>
      <c r="AS17" s="82"/>
      <c r="AT17" s="68" t="s">
        <v>19</v>
      </c>
      <c r="AU17" s="69"/>
      <c r="AV17" s="69" t="s">
        <v>20</v>
      </c>
      <c r="AW17" s="76"/>
      <c r="AX17" s="68" t="s">
        <v>21</v>
      </c>
      <c r="AY17" s="69"/>
      <c r="AZ17" s="69" t="s">
        <v>22</v>
      </c>
      <c r="BA17" s="69"/>
      <c r="BB17" s="69" t="s">
        <v>19</v>
      </c>
      <c r="BC17" s="76"/>
      <c r="BD17" s="68" t="s">
        <v>20</v>
      </c>
      <c r="BE17" s="69"/>
      <c r="BF17" s="69" t="s">
        <v>23</v>
      </c>
      <c r="BG17" s="69"/>
      <c r="BH17" s="69" t="s">
        <v>22</v>
      </c>
      <c r="BI17" s="76"/>
      <c r="BJ17" s="68" t="s">
        <v>19</v>
      </c>
      <c r="BK17" s="69"/>
      <c r="BL17" s="69" t="s">
        <v>20</v>
      </c>
      <c r="BM17" s="69"/>
      <c r="BN17" s="69" t="s">
        <v>24</v>
      </c>
      <c r="BO17" s="76"/>
      <c r="BP17" s="6"/>
      <c r="BQ17" s="12"/>
      <c r="BR17" s="88" t="s">
        <v>11</v>
      </c>
      <c r="BS17" s="88"/>
      <c r="BT17" s="88"/>
      <c r="BU17" s="88"/>
      <c r="BV17" s="88"/>
      <c r="BW17" s="88"/>
      <c r="BX17" s="88"/>
      <c r="BY17" s="88"/>
      <c r="BZ17" s="82" t="s">
        <v>14</v>
      </c>
      <c r="CA17" s="82"/>
      <c r="CB17" s="68" t="s">
        <v>19</v>
      </c>
      <c r="CC17" s="69"/>
      <c r="CD17" s="69" t="s">
        <v>20</v>
      </c>
      <c r="CE17" s="76"/>
      <c r="CF17" s="68" t="s">
        <v>21</v>
      </c>
      <c r="CG17" s="69"/>
      <c r="CH17" s="69" t="s">
        <v>22</v>
      </c>
      <c r="CI17" s="69"/>
      <c r="CJ17" s="69" t="s">
        <v>19</v>
      </c>
      <c r="CK17" s="76"/>
      <c r="CL17" s="68" t="s">
        <v>20</v>
      </c>
      <c r="CM17" s="69"/>
      <c r="CN17" s="69" t="s">
        <v>23</v>
      </c>
      <c r="CO17" s="69"/>
      <c r="CP17" s="69" t="s">
        <v>22</v>
      </c>
      <c r="CQ17" s="76"/>
      <c r="CR17" s="68" t="s">
        <v>19</v>
      </c>
      <c r="CS17" s="69"/>
      <c r="CT17" s="69" t="s">
        <v>20</v>
      </c>
      <c r="CU17" s="69"/>
      <c r="CV17" s="69" t="s">
        <v>24</v>
      </c>
      <c r="CW17" s="76"/>
      <c r="CX17" s="6"/>
    </row>
    <row r="18" spans="1:102" ht="24" customHeight="1" x14ac:dyDescent="0.15">
      <c r="A18" s="12"/>
      <c r="B18" s="88"/>
      <c r="C18" s="88"/>
      <c r="D18" s="88"/>
      <c r="E18" s="88"/>
      <c r="F18" s="88"/>
      <c r="G18" s="88"/>
      <c r="H18" s="88"/>
      <c r="I18" s="88"/>
      <c r="J18" s="82"/>
      <c r="K18" s="82"/>
      <c r="L18" s="77" t="str">
        <f>IF(入力フォーム!$C11&gt;=10000000000,LEFT(RIGHT(入力フォーム!$C11,11),1),"")</f>
        <v/>
      </c>
      <c r="M18" s="71"/>
      <c r="N18" s="77" t="str">
        <f>IF(入力フォーム!$C11&gt;=1000000000,LEFT(RIGHT(入力フォーム!$C11,10),1),"")</f>
        <v/>
      </c>
      <c r="O18" s="71"/>
      <c r="P18" s="92" t="str">
        <f>IF(入力フォーム!$C11&gt;=100000000,LEFT(RIGHT(入力フォーム!$C11,9),1),"")</f>
        <v/>
      </c>
      <c r="Q18" s="71"/>
      <c r="R18" s="77" t="str">
        <f>IF(入力フォーム!$C11&gt;=10000000,LEFT(RIGHT(入力フォーム!$C11,8),1),"")</f>
        <v/>
      </c>
      <c r="S18" s="71"/>
      <c r="T18" s="77" t="str">
        <f>IF(入力フォーム!$C11&gt;=1000000,LEFT(RIGHT(入力フォーム!$C11,7),1),"")</f>
        <v/>
      </c>
      <c r="U18" s="78"/>
      <c r="V18" s="92" t="str">
        <f>IF(入力フォーム!$C11&gt;=100000,LEFT(RIGHT(入力フォーム!$C11,6),1),"")</f>
        <v/>
      </c>
      <c r="W18" s="71"/>
      <c r="X18" s="77" t="str">
        <f>IF(入力フォーム!$C11&gt;=10000,LEFT(RIGHT(入力フォーム!$C11,5),1),"")</f>
        <v/>
      </c>
      <c r="Y18" s="71"/>
      <c r="Z18" s="77" t="str">
        <f>IF(入力フォーム!$C11&gt;=1000,LEFT(RIGHT(入力フォーム!$C11,4),1),"")</f>
        <v/>
      </c>
      <c r="AA18" s="78"/>
      <c r="AB18" s="70" t="str">
        <f>IF(入力フォーム!$C11&gt;=100,LEFT(RIGHT(入力フォーム!$C11,3),1),"")</f>
        <v/>
      </c>
      <c r="AC18" s="71"/>
      <c r="AD18" s="77" t="str">
        <f>IF(入力フォーム!$C11&gt;=10,LEFT(RIGHT(入力フォーム!$C11,2),1),"")</f>
        <v/>
      </c>
      <c r="AE18" s="71"/>
      <c r="AF18" s="77" t="str">
        <f>RIGHT(入力フォーム!$C11,1)</f>
        <v/>
      </c>
      <c r="AG18" s="78"/>
      <c r="AH18" s="6"/>
      <c r="AI18" s="11"/>
      <c r="AJ18" s="88"/>
      <c r="AK18" s="88"/>
      <c r="AL18" s="88"/>
      <c r="AM18" s="88"/>
      <c r="AN18" s="88"/>
      <c r="AO18" s="88"/>
      <c r="AP18" s="88"/>
      <c r="AQ18" s="88"/>
      <c r="AR18" s="82"/>
      <c r="AS18" s="82"/>
      <c r="AT18" s="77" t="str">
        <f>IF(入力フォーム!$C11&gt;=10000000000,LEFT(RIGHT(入力フォーム!$C11,11),1),"")</f>
        <v/>
      </c>
      <c r="AU18" s="71"/>
      <c r="AV18" s="77" t="str">
        <f>IF(入力フォーム!$C11&gt;=1000000000,LEFT(RIGHT(入力フォーム!$C11,10),1),"")</f>
        <v/>
      </c>
      <c r="AW18" s="71"/>
      <c r="AX18" s="92" t="str">
        <f>IF(入力フォーム!$C11&gt;=100000000,LEFT(RIGHT(入力フォーム!$C11,9),1),"")</f>
        <v/>
      </c>
      <c r="AY18" s="71"/>
      <c r="AZ18" s="77" t="str">
        <f>IF(入力フォーム!$C11&gt;=10000000,LEFT(RIGHT(入力フォーム!$C11,8),1),"")</f>
        <v/>
      </c>
      <c r="BA18" s="71"/>
      <c r="BB18" s="77" t="str">
        <f>IF(入力フォーム!$C11&gt;=1000000,LEFT(RIGHT(入力フォーム!$C11,7),1),"")</f>
        <v/>
      </c>
      <c r="BC18" s="78"/>
      <c r="BD18" s="92" t="str">
        <f>IF(入力フォーム!$C11&gt;=100000,LEFT(RIGHT(入力フォーム!$C11,6),1),"")</f>
        <v/>
      </c>
      <c r="BE18" s="71"/>
      <c r="BF18" s="77" t="str">
        <f>IF(入力フォーム!$C11&gt;=10000,LEFT(RIGHT(入力フォーム!$C11,5),1),"")</f>
        <v/>
      </c>
      <c r="BG18" s="71"/>
      <c r="BH18" s="77" t="str">
        <f>IF(入力フォーム!$C11&gt;=1000,LEFT(RIGHT(入力フォーム!$C11,4),1),"")</f>
        <v/>
      </c>
      <c r="BI18" s="78"/>
      <c r="BJ18" s="70" t="str">
        <f>IF(入力フォーム!$C11&gt;=100,LEFT(RIGHT(入力フォーム!$C11,3),1),"")</f>
        <v/>
      </c>
      <c r="BK18" s="71"/>
      <c r="BL18" s="77" t="str">
        <f>IF(入力フォーム!$C11&gt;=10,LEFT(RIGHT(入力フォーム!$C11,2),1),"")</f>
        <v/>
      </c>
      <c r="BM18" s="71"/>
      <c r="BN18" s="77" t="str">
        <f>RIGHT(入力フォーム!$C11,1)</f>
        <v/>
      </c>
      <c r="BO18" s="78"/>
      <c r="BP18" s="6"/>
      <c r="BQ18" s="12"/>
      <c r="BR18" s="88"/>
      <c r="BS18" s="88"/>
      <c r="BT18" s="88"/>
      <c r="BU18" s="88"/>
      <c r="BV18" s="88"/>
      <c r="BW18" s="88"/>
      <c r="BX18" s="88"/>
      <c r="BY18" s="88"/>
      <c r="BZ18" s="82"/>
      <c r="CA18" s="82"/>
      <c r="CB18" s="77" t="str">
        <f>IF(入力フォーム!$C11&gt;=10000000000,LEFT(RIGHT(入力フォーム!$C11,11),1),"")</f>
        <v/>
      </c>
      <c r="CC18" s="71"/>
      <c r="CD18" s="77" t="str">
        <f>IF(入力フォーム!$C11&gt;=1000000000,LEFT(RIGHT(入力フォーム!$C11,10),1),"")</f>
        <v/>
      </c>
      <c r="CE18" s="71"/>
      <c r="CF18" s="92" t="str">
        <f>IF(入力フォーム!$C11&gt;=100000000,LEFT(RIGHT(入力フォーム!$C11,9),1),"")</f>
        <v/>
      </c>
      <c r="CG18" s="71"/>
      <c r="CH18" s="77" t="str">
        <f>IF(入力フォーム!$C11&gt;=10000000,LEFT(RIGHT(入力フォーム!$C11,8),1),"")</f>
        <v/>
      </c>
      <c r="CI18" s="71"/>
      <c r="CJ18" s="77" t="str">
        <f>IF(入力フォーム!$C11&gt;=1000000,LEFT(RIGHT(入力フォーム!$C11,7),1),"")</f>
        <v/>
      </c>
      <c r="CK18" s="78"/>
      <c r="CL18" s="92" t="str">
        <f>IF(入力フォーム!$C11&gt;=100000,LEFT(RIGHT(入力フォーム!$C11,6),1),"")</f>
        <v/>
      </c>
      <c r="CM18" s="71"/>
      <c r="CN18" s="77" t="str">
        <f>IF(入力フォーム!$C11&gt;=10000,LEFT(RIGHT(入力フォーム!$C11,5),1),"")</f>
        <v/>
      </c>
      <c r="CO18" s="71"/>
      <c r="CP18" s="77" t="str">
        <f>IF(入力フォーム!$C11&gt;=1000,LEFT(RIGHT(入力フォーム!$C11,4),1),"")</f>
        <v/>
      </c>
      <c r="CQ18" s="78"/>
      <c r="CR18" s="70" t="str">
        <f>IF(入力フォーム!$C11&gt;=100,LEFT(RIGHT(入力フォーム!$C11,3),1),"")</f>
        <v/>
      </c>
      <c r="CS18" s="71"/>
      <c r="CT18" s="77" t="str">
        <f>IF(入力フォーム!$C11&gt;=10,LEFT(RIGHT(入力フォーム!$C11,2),1),"")</f>
        <v/>
      </c>
      <c r="CU18" s="71"/>
      <c r="CV18" s="77" t="str">
        <f>RIGHT(入力フォーム!$C11,1)</f>
        <v/>
      </c>
      <c r="CW18" s="78"/>
      <c r="CX18" s="6"/>
    </row>
    <row r="19" spans="1:102" ht="24" customHeight="1" x14ac:dyDescent="0.15">
      <c r="A19" s="12"/>
      <c r="B19" s="88" t="s">
        <v>12</v>
      </c>
      <c r="C19" s="88"/>
      <c r="D19" s="88"/>
      <c r="E19" s="88"/>
      <c r="F19" s="88"/>
      <c r="G19" s="88"/>
      <c r="H19" s="88"/>
      <c r="I19" s="88"/>
      <c r="J19" s="82" t="s">
        <v>15</v>
      </c>
      <c r="K19" s="82"/>
      <c r="L19" s="77" t="str">
        <f>IF(入力フォーム!$C12&gt;=10000000000,LEFT(RIGHT(入力フォーム!$C12,11),1),"")</f>
        <v/>
      </c>
      <c r="M19" s="71"/>
      <c r="N19" s="77" t="str">
        <f>IF(入力フォーム!$C12&gt;=1000000000,LEFT(RIGHT(入力フォーム!$C12,10),1),"")</f>
        <v/>
      </c>
      <c r="O19" s="71"/>
      <c r="P19" s="92" t="str">
        <f>IF(入力フォーム!$C12&gt;=100000000,LEFT(RIGHT(入力フォーム!$C12,9),1),"")</f>
        <v/>
      </c>
      <c r="Q19" s="71"/>
      <c r="R19" s="77" t="str">
        <f>IF(入力フォーム!$C12&gt;=10000000,LEFT(RIGHT(入力フォーム!$C12,8),1),"")</f>
        <v/>
      </c>
      <c r="S19" s="71"/>
      <c r="T19" s="77" t="str">
        <f>IF(入力フォーム!$C12&gt;=1000000,LEFT(RIGHT(入力フォーム!$C12,7),1),"")</f>
        <v/>
      </c>
      <c r="U19" s="78"/>
      <c r="V19" s="92" t="str">
        <f>IF(入力フォーム!$C12&gt;=100000,LEFT(RIGHT(入力フォーム!$C12,6),1),"")</f>
        <v/>
      </c>
      <c r="W19" s="71"/>
      <c r="X19" s="77" t="str">
        <f>IF(入力フォーム!$C12&gt;=10000,LEFT(RIGHT(入力フォーム!$C12,5),1),"")</f>
        <v/>
      </c>
      <c r="Y19" s="71"/>
      <c r="Z19" s="77" t="str">
        <f>IF(入力フォーム!$C12&gt;=1000,LEFT(RIGHT(入力フォーム!$C12,4),1),"")</f>
        <v/>
      </c>
      <c r="AA19" s="78"/>
      <c r="AB19" s="70" t="str">
        <f>IF(入力フォーム!$C12&gt;=100,LEFT(RIGHT(入力フォーム!$C12,3),1),"")</f>
        <v/>
      </c>
      <c r="AC19" s="71"/>
      <c r="AD19" s="77" t="str">
        <f>IF(入力フォーム!$C12&gt;=10,LEFT(RIGHT(入力フォーム!$C12,2),1),"")</f>
        <v/>
      </c>
      <c r="AE19" s="71"/>
      <c r="AF19" s="77" t="str">
        <f>RIGHT(入力フォーム!$C12,1)</f>
        <v/>
      </c>
      <c r="AG19" s="78"/>
      <c r="AH19" s="6"/>
      <c r="AI19" s="11"/>
      <c r="AJ19" s="88" t="s">
        <v>12</v>
      </c>
      <c r="AK19" s="88"/>
      <c r="AL19" s="88"/>
      <c r="AM19" s="88"/>
      <c r="AN19" s="88"/>
      <c r="AO19" s="88"/>
      <c r="AP19" s="88"/>
      <c r="AQ19" s="88"/>
      <c r="AR19" s="82" t="s">
        <v>15</v>
      </c>
      <c r="AS19" s="82"/>
      <c r="AT19" s="77" t="str">
        <f>IF(入力フォーム!$C12&gt;=10000000000,LEFT(RIGHT(入力フォーム!$C12,11),1),"")</f>
        <v/>
      </c>
      <c r="AU19" s="71"/>
      <c r="AV19" s="77" t="str">
        <f>IF(入力フォーム!$C12&gt;=1000000000,LEFT(RIGHT(入力フォーム!$C12,10),1),"")</f>
        <v/>
      </c>
      <c r="AW19" s="71"/>
      <c r="AX19" s="92" t="str">
        <f>IF(入力フォーム!$C12&gt;=100000000,LEFT(RIGHT(入力フォーム!$C12,9),1),"")</f>
        <v/>
      </c>
      <c r="AY19" s="71"/>
      <c r="AZ19" s="77" t="str">
        <f>IF(入力フォーム!$C12&gt;=10000000,LEFT(RIGHT(入力フォーム!$C12,8),1),"")</f>
        <v/>
      </c>
      <c r="BA19" s="71"/>
      <c r="BB19" s="77" t="str">
        <f>IF(入力フォーム!$C12&gt;=1000000,LEFT(RIGHT(入力フォーム!$C12,7),1),"")</f>
        <v/>
      </c>
      <c r="BC19" s="78"/>
      <c r="BD19" s="92" t="str">
        <f>IF(入力フォーム!$C12&gt;=100000,LEFT(RIGHT(入力フォーム!$C12,6),1),"")</f>
        <v/>
      </c>
      <c r="BE19" s="71"/>
      <c r="BF19" s="77" t="str">
        <f>IF(入力フォーム!$C12&gt;=10000,LEFT(RIGHT(入力フォーム!$C12,5),1),"")</f>
        <v/>
      </c>
      <c r="BG19" s="71"/>
      <c r="BH19" s="77" t="str">
        <f>IF(入力フォーム!$C12&gt;=1000,LEFT(RIGHT(入力フォーム!$C12,4),1),"")</f>
        <v/>
      </c>
      <c r="BI19" s="78"/>
      <c r="BJ19" s="70" t="str">
        <f>IF(入力フォーム!$C12&gt;=100,LEFT(RIGHT(入力フォーム!$C12,3),1),"")</f>
        <v/>
      </c>
      <c r="BK19" s="71"/>
      <c r="BL19" s="77" t="str">
        <f>IF(入力フォーム!$C12&gt;=10,LEFT(RIGHT(入力フォーム!$C12,2),1),"")</f>
        <v/>
      </c>
      <c r="BM19" s="71"/>
      <c r="BN19" s="77" t="str">
        <f>RIGHT(入力フォーム!$C12,1)</f>
        <v/>
      </c>
      <c r="BO19" s="78"/>
      <c r="BP19" s="6"/>
      <c r="BQ19" s="12"/>
      <c r="BR19" s="88" t="s">
        <v>12</v>
      </c>
      <c r="BS19" s="88"/>
      <c r="BT19" s="88"/>
      <c r="BU19" s="88"/>
      <c r="BV19" s="88"/>
      <c r="BW19" s="88"/>
      <c r="BX19" s="88"/>
      <c r="BY19" s="88"/>
      <c r="BZ19" s="82" t="s">
        <v>15</v>
      </c>
      <c r="CA19" s="82"/>
      <c r="CB19" s="77" t="str">
        <f>IF(入力フォーム!$C12&gt;=10000000000,LEFT(RIGHT(入力フォーム!$C12,11),1),"")</f>
        <v/>
      </c>
      <c r="CC19" s="71"/>
      <c r="CD19" s="77" t="str">
        <f>IF(入力フォーム!$C12&gt;=1000000000,LEFT(RIGHT(入力フォーム!$C12,10),1),"")</f>
        <v/>
      </c>
      <c r="CE19" s="71"/>
      <c r="CF19" s="92" t="str">
        <f>IF(入力フォーム!$C12&gt;=100000000,LEFT(RIGHT(入力フォーム!$C12,9),1),"")</f>
        <v/>
      </c>
      <c r="CG19" s="71"/>
      <c r="CH19" s="77" t="str">
        <f>IF(入力フォーム!$C12&gt;=10000000,LEFT(RIGHT(入力フォーム!$C12,8),1),"")</f>
        <v/>
      </c>
      <c r="CI19" s="71"/>
      <c r="CJ19" s="77" t="str">
        <f>IF(入力フォーム!$C12&gt;=1000000,LEFT(RIGHT(入力フォーム!$C12,7),1),"")</f>
        <v/>
      </c>
      <c r="CK19" s="78"/>
      <c r="CL19" s="92" t="str">
        <f>IF(入力フォーム!$C12&gt;=100000,LEFT(RIGHT(入力フォーム!$C12,6),1),"")</f>
        <v/>
      </c>
      <c r="CM19" s="71"/>
      <c r="CN19" s="77" t="str">
        <f>IF(入力フォーム!$C12&gt;=10000,LEFT(RIGHT(入力フォーム!$C12,5),1),"")</f>
        <v/>
      </c>
      <c r="CO19" s="71"/>
      <c r="CP19" s="77" t="str">
        <f>IF(入力フォーム!$C12&gt;=1000,LEFT(RIGHT(入力フォーム!$C12,4),1),"")</f>
        <v/>
      </c>
      <c r="CQ19" s="78"/>
      <c r="CR19" s="70" t="str">
        <f>IF(入力フォーム!$C12&gt;=100,LEFT(RIGHT(入力フォーム!$C12,3),1),"")</f>
        <v/>
      </c>
      <c r="CS19" s="71"/>
      <c r="CT19" s="77" t="str">
        <f>IF(入力フォーム!$C12&gt;=10,LEFT(RIGHT(入力フォーム!$C12,2),1),"")</f>
        <v/>
      </c>
      <c r="CU19" s="71"/>
      <c r="CV19" s="77" t="str">
        <f>RIGHT(入力フォーム!$C12,1)</f>
        <v/>
      </c>
      <c r="CW19" s="78"/>
      <c r="CX19" s="6"/>
    </row>
    <row r="20" spans="1:102" ht="24" customHeight="1" x14ac:dyDescent="0.15">
      <c r="A20" s="12"/>
      <c r="B20" s="88" t="s">
        <v>27</v>
      </c>
      <c r="C20" s="88"/>
      <c r="D20" s="88"/>
      <c r="E20" s="88"/>
      <c r="F20" s="88"/>
      <c r="G20" s="88"/>
      <c r="H20" s="88"/>
      <c r="I20" s="88"/>
      <c r="J20" s="82" t="s">
        <v>16</v>
      </c>
      <c r="K20" s="82"/>
      <c r="L20" s="77" t="str">
        <f>IF(入力フォーム!$C13&gt;=10000000000,LEFT(RIGHT(入力フォーム!$C13,11),1),"")</f>
        <v/>
      </c>
      <c r="M20" s="71"/>
      <c r="N20" s="77" t="str">
        <f>IF(入力フォーム!$C13&gt;=1000000000,LEFT(RIGHT(入力フォーム!$C13,10),1),"")</f>
        <v/>
      </c>
      <c r="O20" s="71"/>
      <c r="P20" s="92" t="str">
        <f>IF(入力フォーム!$C13&gt;=100000000,LEFT(RIGHT(入力フォーム!$C13,9),1),"")</f>
        <v/>
      </c>
      <c r="Q20" s="71"/>
      <c r="R20" s="77" t="str">
        <f>IF(入力フォーム!$C13&gt;=10000000,LEFT(RIGHT(入力フォーム!$C13,8),1),"")</f>
        <v/>
      </c>
      <c r="S20" s="71"/>
      <c r="T20" s="77" t="str">
        <f>IF(入力フォーム!$C13&gt;=1000000,LEFT(RIGHT(入力フォーム!$C13,7),1),"")</f>
        <v/>
      </c>
      <c r="U20" s="78"/>
      <c r="V20" s="92" t="str">
        <f>IF(入力フォーム!$C13&gt;=100000,LEFT(RIGHT(入力フォーム!$C13,6),1),"")</f>
        <v/>
      </c>
      <c r="W20" s="71"/>
      <c r="X20" s="77" t="str">
        <f>IF(入力フォーム!$C13&gt;=10000,LEFT(RIGHT(入力フォーム!$C13,5),1),"")</f>
        <v/>
      </c>
      <c r="Y20" s="71"/>
      <c r="Z20" s="77" t="str">
        <f>IF(入力フォーム!$C13&gt;=1000,LEFT(RIGHT(入力フォーム!$C13,4),1),"")</f>
        <v/>
      </c>
      <c r="AA20" s="78"/>
      <c r="AB20" s="70" t="str">
        <f>IF(入力フォーム!$C13&gt;=100,LEFT(RIGHT(入力フォーム!$C13,3),1),"")</f>
        <v/>
      </c>
      <c r="AC20" s="71"/>
      <c r="AD20" s="77" t="str">
        <f>IF(入力フォーム!$C13&gt;=10,LEFT(RIGHT(入力フォーム!$C13,2),1),"")</f>
        <v/>
      </c>
      <c r="AE20" s="71"/>
      <c r="AF20" s="77" t="str">
        <f>RIGHT(入力フォーム!$C13,1)</f>
        <v/>
      </c>
      <c r="AG20" s="78"/>
      <c r="AH20" s="6"/>
      <c r="AI20" s="11"/>
      <c r="AJ20" s="88" t="s">
        <v>27</v>
      </c>
      <c r="AK20" s="88"/>
      <c r="AL20" s="88"/>
      <c r="AM20" s="88"/>
      <c r="AN20" s="88"/>
      <c r="AO20" s="88"/>
      <c r="AP20" s="88"/>
      <c r="AQ20" s="88"/>
      <c r="AR20" s="82" t="s">
        <v>16</v>
      </c>
      <c r="AS20" s="82"/>
      <c r="AT20" s="77" t="str">
        <f>IF(入力フォーム!$C13&gt;=10000000000,LEFT(RIGHT(入力フォーム!$C13,11),1),"")</f>
        <v/>
      </c>
      <c r="AU20" s="71"/>
      <c r="AV20" s="77" t="str">
        <f>IF(入力フォーム!$C13&gt;=1000000000,LEFT(RIGHT(入力フォーム!$C13,10),1),"")</f>
        <v/>
      </c>
      <c r="AW20" s="71"/>
      <c r="AX20" s="92" t="str">
        <f>IF(入力フォーム!$C13&gt;=100000000,LEFT(RIGHT(入力フォーム!$C13,9),1),"")</f>
        <v/>
      </c>
      <c r="AY20" s="71"/>
      <c r="AZ20" s="77" t="str">
        <f>IF(入力フォーム!$C13&gt;=10000000,LEFT(RIGHT(入力フォーム!$C13,8),1),"")</f>
        <v/>
      </c>
      <c r="BA20" s="71"/>
      <c r="BB20" s="77" t="str">
        <f>IF(入力フォーム!$C13&gt;=1000000,LEFT(RIGHT(入力フォーム!$C13,7),1),"")</f>
        <v/>
      </c>
      <c r="BC20" s="78"/>
      <c r="BD20" s="92" t="str">
        <f>IF(入力フォーム!$C13&gt;=100000,LEFT(RIGHT(入力フォーム!$C13,6),1),"")</f>
        <v/>
      </c>
      <c r="BE20" s="71"/>
      <c r="BF20" s="77" t="str">
        <f>IF(入力フォーム!$C13&gt;=10000,LEFT(RIGHT(入力フォーム!$C13,5),1),"")</f>
        <v/>
      </c>
      <c r="BG20" s="71"/>
      <c r="BH20" s="77" t="str">
        <f>IF(入力フォーム!$C13&gt;=1000,LEFT(RIGHT(入力フォーム!$C13,4),1),"")</f>
        <v/>
      </c>
      <c r="BI20" s="78"/>
      <c r="BJ20" s="70" t="str">
        <f>IF(入力フォーム!$C13&gt;=100,LEFT(RIGHT(入力フォーム!$C13,3),1),"")</f>
        <v/>
      </c>
      <c r="BK20" s="71"/>
      <c r="BL20" s="77" t="str">
        <f>IF(入力フォーム!$C13&gt;=10,LEFT(RIGHT(入力フォーム!$C13,2),1),"")</f>
        <v/>
      </c>
      <c r="BM20" s="71"/>
      <c r="BN20" s="77" t="str">
        <f>RIGHT(入力フォーム!$C13,1)</f>
        <v/>
      </c>
      <c r="BO20" s="78"/>
      <c r="BP20" s="6"/>
      <c r="BQ20" s="12"/>
      <c r="BR20" s="88" t="s">
        <v>27</v>
      </c>
      <c r="BS20" s="88"/>
      <c r="BT20" s="88"/>
      <c r="BU20" s="88"/>
      <c r="BV20" s="88"/>
      <c r="BW20" s="88"/>
      <c r="BX20" s="88"/>
      <c r="BY20" s="88"/>
      <c r="BZ20" s="82" t="s">
        <v>16</v>
      </c>
      <c r="CA20" s="82"/>
      <c r="CB20" s="77" t="str">
        <f>IF(入力フォーム!$C13&gt;=10000000000,LEFT(RIGHT(入力フォーム!$C13,11),1),"")</f>
        <v/>
      </c>
      <c r="CC20" s="71"/>
      <c r="CD20" s="77" t="str">
        <f>IF(入力フォーム!$C13&gt;=1000000000,LEFT(RIGHT(入力フォーム!$C13,10),1),"")</f>
        <v/>
      </c>
      <c r="CE20" s="71"/>
      <c r="CF20" s="92" t="str">
        <f>IF(入力フォーム!$C13&gt;=100000000,LEFT(RIGHT(入力フォーム!$C13,9),1),"")</f>
        <v/>
      </c>
      <c r="CG20" s="71"/>
      <c r="CH20" s="77" t="str">
        <f>IF(入力フォーム!$C13&gt;=10000000,LEFT(RIGHT(入力フォーム!$C13,8),1),"")</f>
        <v/>
      </c>
      <c r="CI20" s="71"/>
      <c r="CJ20" s="77" t="str">
        <f>IF(入力フォーム!$C13&gt;=1000000,LEFT(RIGHT(入力フォーム!$C13,7),1),"")</f>
        <v/>
      </c>
      <c r="CK20" s="78"/>
      <c r="CL20" s="92" t="str">
        <f>IF(入力フォーム!$C13&gt;=100000,LEFT(RIGHT(入力フォーム!$C13,6),1),"")</f>
        <v/>
      </c>
      <c r="CM20" s="71"/>
      <c r="CN20" s="77" t="str">
        <f>IF(入力フォーム!$C13&gt;=10000,LEFT(RIGHT(入力フォーム!$C13,5),1),"")</f>
        <v/>
      </c>
      <c r="CO20" s="71"/>
      <c r="CP20" s="77" t="str">
        <f>IF(入力フォーム!$C13&gt;=1000,LEFT(RIGHT(入力フォーム!$C13,4),1),"")</f>
        <v/>
      </c>
      <c r="CQ20" s="78"/>
      <c r="CR20" s="70" t="str">
        <f>IF(入力フォーム!$C13&gt;=100,LEFT(RIGHT(入力フォーム!$C13,3),1),"")</f>
        <v/>
      </c>
      <c r="CS20" s="71"/>
      <c r="CT20" s="77" t="str">
        <f>IF(入力フォーム!$C13&gt;=10,LEFT(RIGHT(入力フォーム!$C13,2),1),"")</f>
        <v/>
      </c>
      <c r="CU20" s="71"/>
      <c r="CV20" s="77" t="str">
        <f>RIGHT(入力フォーム!$C13,1)</f>
        <v/>
      </c>
      <c r="CW20" s="78"/>
      <c r="CX20" s="6"/>
    </row>
    <row r="21" spans="1:102" ht="24" customHeight="1" thickBot="1" x14ac:dyDescent="0.2">
      <c r="A21" s="12"/>
      <c r="B21" s="89" t="s">
        <v>13</v>
      </c>
      <c r="C21" s="89"/>
      <c r="D21" s="89"/>
      <c r="E21" s="89"/>
      <c r="F21" s="89"/>
      <c r="G21" s="89"/>
      <c r="H21" s="89"/>
      <c r="I21" s="89"/>
      <c r="J21" s="83" t="s">
        <v>17</v>
      </c>
      <c r="K21" s="83"/>
      <c r="L21" s="79" t="str">
        <f>IF(入力フォーム!$C14&gt;=10000000000,LEFT(RIGHT(入力フォーム!$C14,11),1),"")</f>
        <v/>
      </c>
      <c r="M21" s="73"/>
      <c r="N21" s="79" t="str">
        <f>IF(入力フォーム!$C14&gt;=1000000000,LEFT(RIGHT(入力フォーム!$C14,10),1),"")</f>
        <v/>
      </c>
      <c r="O21" s="73"/>
      <c r="P21" s="93" t="str">
        <f>IF(入力フォーム!$C14&gt;=100000000,LEFT(RIGHT(入力フォーム!$C14,9),1),"")</f>
        <v/>
      </c>
      <c r="Q21" s="73"/>
      <c r="R21" s="79" t="str">
        <f>IF(入力フォーム!$C14&gt;=10000000,LEFT(RIGHT(入力フォーム!$C14,8),1),"")</f>
        <v/>
      </c>
      <c r="S21" s="73"/>
      <c r="T21" s="79" t="str">
        <f>IF(入力フォーム!$C14&gt;=1000000,LEFT(RIGHT(入力フォーム!$C14,7),1),"")</f>
        <v/>
      </c>
      <c r="U21" s="80"/>
      <c r="V21" s="93" t="str">
        <f>IF(入力フォーム!$C14&gt;=100000,LEFT(RIGHT(入力フォーム!$C14,6),1),"")</f>
        <v/>
      </c>
      <c r="W21" s="73"/>
      <c r="X21" s="79" t="str">
        <f>IF(入力フォーム!$C14&gt;=10000,LEFT(RIGHT(入力フォーム!$C14,5),1),"")</f>
        <v/>
      </c>
      <c r="Y21" s="73"/>
      <c r="Z21" s="79" t="str">
        <f>IF(入力フォーム!$C14&gt;=1000,LEFT(RIGHT(入力フォーム!$C14,4),1),"")</f>
        <v/>
      </c>
      <c r="AA21" s="80"/>
      <c r="AB21" s="72" t="str">
        <f>IF(入力フォーム!$C14&gt;=100,LEFT(RIGHT(入力フォーム!$C14,3),1),"")</f>
        <v/>
      </c>
      <c r="AC21" s="73"/>
      <c r="AD21" s="79" t="str">
        <f>IF(入力フォーム!$C14&gt;=10,LEFT(RIGHT(入力フォーム!$C14,2),1),"")</f>
        <v/>
      </c>
      <c r="AE21" s="73"/>
      <c r="AF21" s="79" t="str">
        <f>RIGHT(入力フォーム!$C14,1)</f>
        <v/>
      </c>
      <c r="AG21" s="80"/>
      <c r="AH21" s="6"/>
      <c r="AI21" s="11"/>
      <c r="AJ21" s="89" t="s">
        <v>13</v>
      </c>
      <c r="AK21" s="89"/>
      <c r="AL21" s="89"/>
      <c r="AM21" s="89"/>
      <c r="AN21" s="89"/>
      <c r="AO21" s="89"/>
      <c r="AP21" s="89"/>
      <c r="AQ21" s="89"/>
      <c r="AR21" s="83" t="s">
        <v>17</v>
      </c>
      <c r="AS21" s="83"/>
      <c r="AT21" s="79" t="str">
        <f>IF(入力フォーム!$C14&gt;=10000000000,LEFT(RIGHT(入力フォーム!$C14,11),1),"")</f>
        <v/>
      </c>
      <c r="AU21" s="73"/>
      <c r="AV21" s="79" t="str">
        <f>IF(入力フォーム!$C14&gt;=1000000000,LEFT(RIGHT(入力フォーム!$C14,10),1),"")</f>
        <v/>
      </c>
      <c r="AW21" s="73"/>
      <c r="AX21" s="93" t="str">
        <f>IF(入力フォーム!$C14&gt;=100000000,LEFT(RIGHT(入力フォーム!$C14,9),1),"")</f>
        <v/>
      </c>
      <c r="AY21" s="73"/>
      <c r="AZ21" s="79" t="str">
        <f>IF(入力フォーム!$C14&gt;=10000000,LEFT(RIGHT(入力フォーム!$C14,8),1),"")</f>
        <v/>
      </c>
      <c r="BA21" s="73"/>
      <c r="BB21" s="79" t="str">
        <f>IF(入力フォーム!$C14&gt;=1000000,LEFT(RIGHT(入力フォーム!$C14,7),1),"")</f>
        <v/>
      </c>
      <c r="BC21" s="80"/>
      <c r="BD21" s="93" t="str">
        <f>IF(入力フォーム!$C14&gt;=100000,LEFT(RIGHT(入力フォーム!$C14,6),1),"")</f>
        <v/>
      </c>
      <c r="BE21" s="73"/>
      <c r="BF21" s="79" t="str">
        <f>IF(入力フォーム!$C14&gt;=10000,LEFT(RIGHT(入力フォーム!$C14,5),1),"")</f>
        <v/>
      </c>
      <c r="BG21" s="73"/>
      <c r="BH21" s="79" t="str">
        <f>IF(入力フォーム!$C14&gt;=1000,LEFT(RIGHT(入力フォーム!$C14,4),1),"")</f>
        <v/>
      </c>
      <c r="BI21" s="80"/>
      <c r="BJ21" s="72" t="str">
        <f>IF(入力フォーム!$C14&gt;=100,LEFT(RIGHT(入力フォーム!$C14,3),1),"")</f>
        <v/>
      </c>
      <c r="BK21" s="73"/>
      <c r="BL21" s="79" t="str">
        <f>IF(入力フォーム!$C14&gt;=10,LEFT(RIGHT(入力フォーム!$C14,2),1),"")</f>
        <v/>
      </c>
      <c r="BM21" s="73"/>
      <c r="BN21" s="79" t="str">
        <f>RIGHT(入力フォーム!$C14,1)</f>
        <v/>
      </c>
      <c r="BO21" s="80"/>
      <c r="BP21" s="6"/>
      <c r="BQ21" s="12"/>
      <c r="BR21" s="89" t="s">
        <v>13</v>
      </c>
      <c r="BS21" s="89"/>
      <c r="BT21" s="89"/>
      <c r="BU21" s="89"/>
      <c r="BV21" s="89"/>
      <c r="BW21" s="89"/>
      <c r="BX21" s="89"/>
      <c r="BY21" s="89"/>
      <c r="BZ21" s="83" t="s">
        <v>17</v>
      </c>
      <c r="CA21" s="83"/>
      <c r="CB21" s="79" t="str">
        <f>IF(入力フォーム!$C14&gt;=10000000000,LEFT(RIGHT(入力フォーム!$C14,11),1),"")</f>
        <v/>
      </c>
      <c r="CC21" s="73"/>
      <c r="CD21" s="79" t="str">
        <f>IF(入力フォーム!$C14&gt;=1000000000,LEFT(RIGHT(入力フォーム!$C14,10),1),"")</f>
        <v/>
      </c>
      <c r="CE21" s="73"/>
      <c r="CF21" s="93" t="str">
        <f>IF(入力フォーム!$C14&gt;=100000000,LEFT(RIGHT(入力フォーム!$C14,9),1),"")</f>
        <v/>
      </c>
      <c r="CG21" s="73"/>
      <c r="CH21" s="79" t="str">
        <f>IF(入力フォーム!$C14&gt;=10000000,LEFT(RIGHT(入力フォーム!$C14,8),1),"")</f>
        <v/>
      </c>
      <c r="CI21" s="73"/>
      <c r="CJ21" s="79" t="str">
        <f>IF(入力フォーム!$C14&gt;=1000000,LEFT(RIGHT(入力フォーム!$C14,7),1),"")</f>
        <v/>
      </c>
      <c r="CK21" s="80"/>
      <c r="CL21" s="93" t="str">
        <f>IF(入力フォーム!$C14&gt;=100000,LEFT(RIGHT(入力フォーム!$C14,6),1),"")</f>
        <v/>
      </c>
      <c r="CM21" s="73"/>
      <c r="CN21" s="79" t="str">
        <f>IF(入力フォーム!$C14&gt;=10000,LEFT(RIGHT(入力フォーム!$C14,5),1),"")</f>
        <v/>
      </c>
      <c r="CO21" s="73"/>
      <c r="CP21" s="79" t="str">
        <f>IF(入力フォーム!$C14&gt;=1000,LEFT(RIGHT(入力フォーム!$C14,4),1),"")</f>
        <v/>
      </c>
      <c r="CQ21" s="80"/>
      <c r="CR21" s="72" t="str">
        <f>IF(入力フォーム!$C14&gt;=100,LEFT(RIGHT(入力フォーム!$C14,3),1),"")</f>
        <v/>
      </c>
      <c r="CS21" s="73"/>
      <c r="CT21" s="79" t="str">
        <f>IF(入力フォーム!$C14&gt;=10,LEFT(RIGHT(入力フォーム!$C14,2),1),"")</f>
        <v/>
      </c>
      <c r="CU21" s="73"/>
      <c r="CV21" s="79" t="str">
        <f>RIGHT(入力フォーム!$C14,1)</f>
        <v/>
      </c>
      <c r="CW21" s="80"/>
      <c r="CX21" s="6"/>
    </row>
    <row r="22" spans="1:102" ht="24" customHeight="1" thickBot="1" x14ac:dyDescent="0.2">
      <c r="A22" s="12"/>
      <c r="B22" s="90" t="s">
        <v>28</v>
      </c>
      <c r="C22" s="91"/>
      <c r="D22" s="91"/>
      <c r="E22" s="91"/>
      <c r="F22" s="91"/>
      <c r="G22" s="91"/>
      <c r="H22" s="91"/>
      <c r="I22" s="91"/>
      <c r="J22" s="84" t="s">
        <v>18</v>
      </c>
      <c r="K22" s="84"/>
      <c r="L22" s="94" t="str">
        <f>IF(入力フォーム!$C15&gt;=10000000000,LEFT(RIGHT(入力フォーム!$C15,11),1),"")</f>
        <v/>
      </c>
      <c r="M22" s="75"/>
      <c r="N22" s="66" t="str">
        <f>IF(入力フォーム!$C15&gt;=1000000000,LEFT(RIGHT(入力フォーム!$C15,10),1),"")</f>
        <v/>
      </c>
      <c r="O22" s="75"/>
      <c r="P22" s="94" t="str">
        <f>IF(入力フォーム!$C15&gt;=100000000,LEFT(RIGHT(入力フォーム!$C15,9),1),"")</f>
        <v/>
      </c>
      <c r="Q22" s="75"/>
      <c r="R22" s="66" t="str">
        <f>IF(入力フォーム!$C15&gt;=10000000,LEFT(RIGHT(入力フォーム!$C15,8),1),"")</f>
        <v/>
      </c>
      <c r="S22" s="75"/>
      <c r="T22" s="66" t="str">
        <f>IF(入力フォーム!$C15&gt;=1000000,LEFT(RIGHT(入力フォーム!$C15,7),1),"")</f>
        <v/>
      </c>
      <c r="U22" s="67"/>
      <c r="V22" s="94" t="str">
        <f>IF(入力フォーム!$C15&gt;=100000,LEFT(RIGHT(入力フォーム!$C15,6),1),"")</f>
        <v/>
      </c>
      <c r="W22" s="75"/>
      <c r="X22" s="66" t="str">
        <f>IF(入力フォーム!$C15&gt;=10000,LEFT(RIGHT(入力フォーム!$C15,5),1),"")</f>
        <v/>
      </c>
      <c r="Y22" s="75"/>
      <c r="Z22" s="66" t="str">
        <f>IF(入力フォーム!$C15&gt;=1000,LEFT(RIGHT(入力フォーム!$C15,4),1),"")</f>
        <v/>
      </c>
      <c r="AA22" s="67"/>
      <c r="AB22" s="74" t="str">
        <f>IF(入力フォーム!$C15&gt;=100,LEFT(RIGHT(入力フォーム!$C15,3),1),"")</f>
        <v/>
      </c>
      <c r="AC22" s="75"/>
      <c r="AD22" s="66" t="str">
        <f>IF(入力フォーム!$C15&gt;=10,LEFT(RIGHT(入力フォーム!$C15,2),1),"")</f>
        <v/>
      </c>
      <c r="AE22" s="75"/>
      <c r="AF22" s="66" t="str">
        <f>RIGHT(入力フォーム!$C15,1)</f>
        <v/>
      </c>
      <c r="AG22" s="87"/>
      <c r="AH22" s="6"/>
      <c r="AI22" s="11"/>
      <c r="AJ22" s="90" t="s">
        <v>28</v>
      </c>
      <c r="AK22" s="91"/>
      <c r="AL22" s="91"/>
      <c r="AM22" s="91"/>
      <c r="AN22" s="91"/>
      <c r="AO22" s="91"/>
      <c r="AP22" s="91"/>
      <c r="AQ22" s="91"/>
      <c r="AR22" s="84" t="s">
        <v>18</v>
      </c>
      <c r="AS22" s="84"/>
      <c r="AT22" s="94" t="str">
        <f>IF(入力フォーム!$C15&gt;=10000000000,LEFT(RIGHT(入力フォーム!$C15,11),1),"")</f>
        <v/>
      </c>
      <c r="AU22" s="75"/>
      <c r="AV22" s="66" t="str">
        <f>IF(入力フォーム!$C15&gt;=1000000000,LEFT(RIGHT(入力フォーム!$C15,10),1),"")</f>
        <v/>
      </c>
      <c r="AW22" s="75"/>
      <c r="AX22" s="94" t="str">
        <f>IF(入力フォーム!$C15&gt;=100000000,LEFT(RIGHT(入力フォーム!$C15,9),1),"")</f>
        <v/>
      </c>
      <c r="AY22" s="75"/>
      <c r="AZ22" s="66" t="str">
        <f>IF(入力フォーム!$C15&gt;=10000000,LEFT(RIGHT(入力フォーム!$C15,8),1),"")</f>
        <v/>
      </c>
      <c r="BA22" s="75"/>
      <c r="BB22" s="66" t="str">
        <f>IF(入力フォーム!$C15&gt;=1000000,LEFT(RIGHT(入力フォーム!$C15,7),1),"")</f>
        <v/>
      </c>
      <c r="BC22" s="67"/>
      <c r="BD22" s="94" t="str">
        <f>IF(入力フォーム!$C15&gt;=100000,LEFT(RIGHT(入力フォーム!$C15,6),1),"")</f>
        <v/>
      </c>
      <c r="BE22" s="75"/>
      <c r="BF22" s="66" t="str">
        <f>IF(入力フォーム!$C15&gt;=10000,LEFT(RIGHT(入力フォーム!$C15,5),1),"")</f>
        <v/>
      </c>
      <c r="BG22" s="75"/>
      <c r="BH22" s="66" t="str">
        <f>IF(入力フォーム!$C15&gt;=1000,LEFT(RIGHT(入力フォーム!$C15,4),1),"")</f>
        <v/>
      </c>
      <c r="BI22" s="67"/>
      <c r="BJ22" s="74" t="str">
        <f>IF(入力フォーム!$C15&gt;=100,LEFT(RIGHT(入力フォーム!$C15,3),1),"")</f>
        <v/>
      </c>
      <c r="BK22" s="75"/>
      <c r="BL22" s="66" t="str">
        <f>IF(入力フォーム!$C15&gt;=10,LEFT(RIGHT(入力フォーム!$C15,2),1),"")</f>
        <v/>
      </c>
      <c r="BM22" s="75"/>
      <c r="BN22" s="66" t="str">
        <f>RIGHT(入力フォーム!$C15,1)</f>
        <v/>
      </c>
      <c r="BO22" s="87"/>
      <c r="BP22" s="6"/>
      <c r="BQ22" s="12"/>
      <c r="BR22" s="90" t="s">
        <v>28</v>
      </c>
      <c r="BS22" s="91"/>
      <c r="BT22" s="91"/>
      <c r="BU22" s="91"/>
      <c r="BV22" s="91"/>
      <c r="BW22" s="91"/>
      <c r="BX22" s="91"/>
      <c r="BY22" s="91"/>
      <c r="BZ22" s="84" t="s">
        <v>18</v>
      </c>
      <c r="CA22" s="84"/>
      <c r="CB22" s="94" t="str">
        <f>IF(入力フォーム!$C15&gt;=10000000000,LEFT(RIGHT(入力フォーム!$C15,11),1),"")</f>
        <v/>
      </c>
      <c r="CC22" s="75"/>
      <c r="CD22" s="66" t="str">
        <f>IF(入力フォーム!$C15&gt;=1000000000,LEFT(RIGHT(入力フォーム!$C15,10),1),"")</f>
        <v/>
      </c>
      <c r="CE22" s="75"/>
      <c r="CF22" s="94" t="str">
        <f>IF(入力フォーム!$C15&gt;=100000000,LEFT(RIGHT(入力フォーム!$C15,9),1),"")</f>
        <v/>
      </c>
      <c r="CG22" s="75"/>
      <c r="CH22" s="66" t="str">
        <f>IF(入力フォーム!$C15&gt;=10000000,LEFT(RIGHT(入力フォーム!$C15,8),1),"")</f>
        <v/>
      </c>
      <c r="CI22" s="75"/>
      <c r="CJ22" s="66" t="str">
        <f>IF(入力フォーム!$C15&gt;=1000000,LEFT(RIGHT(入力フォーム!$C15,7),1),"")</f>
        <v/>
      </c>
      <c r="CK22" s="67"/>
      <c r="CL22" s="94" t="str">
        <f>IF(入力フォーム!$C15&gt;=100000,LEFT(RIGHT(入力フォーム!$C15,6),1),"")</f>
        <v/>
      </c>
      <c r="CM22" s="75"/>
      <c r="CN22" s="66" t="str">
        <f>IF(入力フォーム!$C15&gt;=10000,LEFT(RIGHT(入力フォーム!$C15,5),1),"")</f>
        <v/>
      </c>
      <c r="CO22" s="75"/>
      <c r="CP22" s="66" t="str">
        <f>IF(入力フォーム!$C15&gt;=1000,LEFT(RIGHT(入力フォーム!$C15,4),1),"")</f>
        <v/>
      </c>
      <c r="CQ22" s="67"/>
      <c r="CR22" s="74" t="str">
        <f>IF(入力フォーム!$C15&gt;=100,LEFT(RIGHT(入力フォーム!$C15,3),1),"")</f>
        <v/>
      </c>
      <c r="CS22" s="75"/>
      <c r="CT22" s="66" t="str">
        <f>IF(入力フォーム!$C15&gt;=10,LEFT(RIGHT(入力フォーム!$C15,2),1),"")</f>
        <v/>
      </c>
      <c r="CU22" s="75"/>
      <c r="CV22" s="66" t="str">
        <f>RIGHT(入力フォーム!$C15,1)</f>
        <v/>
      </c>
      <c r="CW22" s="87"/>
      <c r="CX22" s="6"/>
    </row>
    <row r="23" spans="1:102" ht="18.75" customHeight="1" x14ac:dyDescent="0.15">
      <c r="A23" s="12"/>
      <c r="B23" s="116" t="s">
        <v>25</v>
      </c>
      <c r="C23" s="116"/>
      <c r="D23" s="116"/>
      <c r="E23" s="116"/>
      <c r="F23" s="116"/>
      <c r="G23" s="117" t="str">
        <f>IF(入力フォーム!$C16="","",入力フォーム!$C16)</f>
        <v/>
      </c>
      <c r="H23" s="118"/>
      <c r="I23" s="118"/>
      <c r="J23" s="118"/>
      <c r="K23" s="118"/>
      <c r="L23" s="118"/>
      <c r="M23" s="118"/>
      <c r="N23" s="118"/>
      <c r="O23" s="118"/>
      <c r="P23" s="118"/>
      <c r="Q23" s="118"/>
      <c r="R23" s="119"/>
      <c r="S23" s="110" t="s">
        <v>26</v>
      </c>
      <c r="T23" s="110"/>
      <c r="U23" s="113"/>
      <c r="V23" s="113"/>
      <c r="W23" s="113"/>
      <c r="X23" s="113"/>
      <c r="Y23" s="113"/>
      <c r="Z23" s="113"/>
      <c r="AA23" s="113"/>
      <c r="AB23" s="113"/>
      <c r="AC23" s="113"/>
      <c r="AD23" s="113"/>
      <c r="AE23" s="113"/>
      <c r="AF23" s="113"/>
      <c r="AG23" s="113"/>
      <c r="AH23" s="6"/>
      <c r="AI23" s="11"/>
      <c r="AJ23" s="116" t="s">
        <v>25</v>
      </c>
      <c r="AK23" s="116"/>
      <c r="AL23" s="116"/>
      <c r="AM23" s="116"/>
      <c r="AN23" s="116"/>
      <c r="AO23" s="117" t="str">
        <f>IF(入力フォーム!$C16="","",入力フォーム!$C16)</f>
        <v/>
      </c>
      <c r="AP23" s="118"/>
      <c r="AQ23" s="118"/>
      <c r="AR23" s="118"/>
      <c r="AS23" s="118"/>
      <c r="AT23" s="118"/>
      <c r="AU23" s="118"/>
      <c r="AV23" s="118"/>
      <c r="AW23" s="118"/>
      <c r="AX23" s="118"/>
      <c r="AY23" s="118"/>
      <c r="AZ23" s="119"/>
      <c r="BA23" s="110" t="s">
        <v>26</v>
      </c>
      <c r="BB23" s="110"/>
      <c r="BC23" s="113"/>
      <c r="BD23" s="113"/>
      <c r="BE23" s="113"/>
      <c r="BF23" s="113"/>
      <c r="BG23" s="113"/>
      <c r="BH23" s="113"/>
      <c r="BI23" s="113"/>
      <c r="BJ23" s="113"/>
      <c r="BK23" s="113"/>
      <c r="BL23" s="113"/>
      <c r="BM23" s="113"/>
      <c r="BN23" s="113"/>
      <c r="BO23" s="113"/>
      <c r="BP23" s="6"/>
      <c r="BQ23" s="12"/>
      <c r="BR23" s="116" t="s">
        <v>25</v>
      </c>
      <c r="BS23" s="116"/>
      <c r="BT23" s="116"/>
      <c r="BU23" s="116"/>
      <c r="BV23" s="116"/>
      <c r="BW23" s="117" t="str">
        <f>IF(入力フォーム!$C16="","",入力フォーム!$C16)</f>
        <v/>
      </c>
      <c r="BX23" s="118"/>
      <c r="BY23" s="118"/>
      <c r="BZ23" s="118"/>
      <c r="CA23" s="118"/>
      <c r="CB23" s="118"/>
      <c r="CC23" s="118"/>
      <c r="CD23" s="118"/>
      <c r="CE23" s="118"/>
      <c r="CF23" s="118"/>
      <c r="CG23" s="118"/>
      <c r="CH23" s="119"/>
      <c r="CI23" s="110" t="s">
        <v>37</v>
      </c>
      <c r="CJ23" s="110"/>
      <c r="CK23" s="113"/>
      <c r="CL23" s="113"/>
      <c r="CM23" s="113"/>
      <c r="CN23" s="113"/>
      <c r="CO23" s="113"/>
      <c r="CP23" s="113"/>
      <c r="CQ23" s="113"/>
      <c r="CR23" s="113"/>
      <c r="CS23" s="113"/>
      <c r="CT23" s="113"/>
      <c r="CU23" s="113"/>
      <c r="CV23" s="113"/>
      <c r="CW23" s="113"/>
      <c r="CX23" s="6"/>
    </row>
    <row r="24" spans="1:102" ht="18.75" customHeight="1" x14ac:dyDescent="0.15">
      <c r="A24" s="12"/>
      <c r="B24" s="128" t="s">
        <v>29</v>
      </c>
      <c r="C24" s="128"/>
      <c r="D24" s="128"/>
      <c r="E24" s="128"/>
      <c r="F24" s="128"/>
      <c r="G24" s="86"/>
      <c r="H24" s="86"/>
      <c r="I24" s="86"/>
      <c r="J24" s="86"/>
      <c r="K24" s="86"/>
      <c r="L24" s="86"/>
      <c r="M24" s="86"/>
      <c r="N24" s="86"/>
      <c r="O24" s="86"/>
      <c r="P24" s="86"/>
      <c r="Q24" s="86"/>
      <c r="R24" s="86"/>
      <c r="S24" s="111"/>
      <c r="T24" s="111"/>
      <c r="U24" s="114"/>
      <c r="V24" s="114"/>
      <c r="W24" s="114"/>
      <c r="X24" s="114"/>
      <c r="Y24" s="114"/>
      <c r="Z24" s="114"/>
      <c r="AA24" s="114"/>
      <c r="AB24" s="114"/>
      <c r="AC24" s="114"/>
      <c r="AD24" s="114"/>
      <c r="AE24" s="114"/>
      <c r="AF24" s="114"/>
      <c r="AG24" s="114"/>
      <c r="AH24" s="6"/>
      <c r="AI24" s="11"/>
      <c r="AJ24" s="130" t="s">
        <v>31</v>
      </c>
      <c r="AK24" s="130"/>
      <c r="AL24" s="130"/>
      <c r="AM24" s="130"/>
      <c r="AN24" s="130"/>
      <c r="AO24" s="131" t="s">
        <v>32</v>
      </c>
      <c r="AP24" s="131"/>
      <c r="AQ24" s="131"/>
      <c r="AR24" s="131"/>
      <c r="AS24" s="131"/>
      <c r="AT24" s="131"/>
      <c r="AU24" s="131"/>
      <c r="AV24" s="131"/>
      <c r="AW24" s="131"/>
      <c r="AX24" s="131"/>
      <c r="AY24" s="131"/>
      <c r="AZ24" s="131"/>
      <c r="BA24" s="111"/>
      <c r="BB24" s="111"/>
      <c r="BC24" s="114"/>
      <c r="BD24" s="114"/>
      <c r="BE24" s="114"/>
      <c r="BF24" s="114"/>
      <c r="BG24" s="114"/>
      <c r="BH24" s="114"/>
      <c r="BI24" s="114"/>
      <c r="BJ24" s="114"/>
      <c r="BK24" s="114"/>
      <c r="BL24" s="114"/>
      <c r="BM24" s="114"/>
      <c r="BN24" s="114"/>
      <c r="BO24" s="114"/>
      <c r="BP24" s="6"/>
      <c r="BQ24" s="12"/>
      <c r="BR24" s="11"/>
      <c r="BS24" s="11"/>
      <c r="BT24" s="11"/>
      <c r="BU24" s="11"/>
      <c r="BV24" s="11"/>
      <c r="BW24" s="11"/>
      <c r="BX24" s="11"/>
      <c r="BY24" s="11"/>
      <c r="BZ24" s="11"/>
      <c r="CA24" s="11"/>
      <c r="CB24" s="11"/>
      <c r="CC24" s="11"/>
      <c r="CD24" s="11"/>
      <c r="CE24" s="11"/>
      <c r="CF24" s="11"/>
      <c r="CG24" s="11"/>
      <c r="CH24" s="11"/>
      <c r="CI24" s="111"/>
      <c r="CJ24" s="111"/>
      <c r="CK24" s="114"/>
      <c r="CL24" s="114"/>
      <c r="CM24" s="114"/>
      <c r="CN24" s="114"/>
      <c r="CO24" s="114"/>
      <c r="CP24" s="114"/>
      <c r="CQ24" s="114"/>
      <c r="CR24" s="114"/>
      <c r="CS24" s="114"/>
      <c r="CT24" s="114"/>
      <c r="CU24" s="114"/>
      <c r="CV24" s="114"/>
      <c r="CW24" s="114"/>
      <c r="CX24" s="6"/>
    </row>
    <row r="25" spans="1:102" ht="18.75" customHeight="1" x14ac:dyDescent="0.15">
      <c r="A25" s="12"/>
      <c r="B25" s="128"/>
      <c r="C25" s="128"/>
      <c r="D25" s="128"/>
      <c r="E25" s="128"/>
      <c r="F25" s="128"/>
      <c r="G25" s="86"/>
      <c r="H25" s="86"/>
      <c r="I25" s="86"/>
      <c r="J25" s="86"/>
      <c r="K25" s="86"/>
      <c r="L25" s="86"/>
      <c r="M25" s="86"/>
      <c r="N25" s="86"/>
      <c r="O25" s="86"/>
      <c r="P25" s="86"/>
      <c r="Q25" s="86"/>
      <c r="R25" s="86"/>
      <c r="S25" s="111"/>
      <c r="T25" s="111"/>
      <c r="U25" s="114"/>
      <c r="V25" s="114"/>
      <c r="W25" s="114"/>
      <c r="X25" s="114"/>
      <c r="Y25" s="114"/>
      <c r="Z25" s="114"/>
      <c r="AA25" s="114"/>
      <c r="AB25" s="114"/>
      <c r="AC25" s="114"/>
      <c r="AD25" s="114"/>
      <c r="AE25" s="114"/>
      <c r="AF25" s="114"/>
      <c r="AG25" s="114"/>
      <c r="AH25" s="6"/>
      <c r="AI25" s="11"/>
      <c r="AJ25" s="130"/>
      <c r="AK25" s="130"/>
      <c r="AL25" s="130"/>
      <c r="AM25" s="130"/>
      <c r="AN25" s="130"/>
      <c r="AO25" s="131" t="s">
        <v>33</v>
      </c>
      <c r="AP25" s="131"/>
      <c r="AQ25" s="131"/>
      <c r="AR25" s="131"/>
      <c r="AS25" s="131"/>
      <c r="AT25" s="131"/>
      <c r="AU25" s="131"/>
      <c r="AV25" s="131"/>
      <c r="AW25" s="131"/>
      <c r="AX25" s="131"/>
      <c r="AY25" s="131"/>
      <c r="AZ25" s="131"/>
      <c r="BA25" s="111"/>
      <c r="BB25" s="111"/>
      <c r="BC25" s="114"/>
      <c r="BD25" s="114"/>
      <c r="BE25" s="114"/>
      <c r="BF25" s="114"/>
      <c r="BG25" s="114"/>
      <c r="BH25" s="114"/>
      <c r="BI25" s="114"/>
      <c r="BJ25" s="114"/>
      <c r="BK25" s="114"/>
      <c r="BL25" s="114"/>
      <c r="BM25" s="114"/>
      <c r="BN25" s="114"/>
      <c r="BO25" s="114"/>
      <c r="BP25" s="6"/>
      <c r="BQ25" s="12"/>
      <c r="BR25" s="11"/>
      <c r="BS25" s="11"/>
      <c r="BT25" s="11"/>
      <c r="BU25" s="11"/>
      <c r="BV25" s="11"/>
      <c r="BW25" s="11"/>
      <c r="BX25" s="11"/>
      <c r="BY25" s="11"/>
      <c r="BZ25" s="11"/>
      <c r="CA25" s="11"/>
      <c r="CB25" s="11"/>
      <c r="CC25" s="11"/>
      <c r="CD25" s="11"/>
      <c r="CE25" s="11"/>
      <c r="CF25" s="11"/>
      <c r="CG25" s="11"/>
      <c r="CH25" s="11"/>
      <c r="CI25" s="111"/>
      <c r="CJ25" s="111"/>
      <c r="CK25" s="114"/>
      <c r="CL25" s="114"/>
      <c r="CM25" s="114"/>
      <c r="CN25" s="114"/>
      <c r="CO25" s="114"/>
      <c r="CP25" s="114"/>
      <c r="CQ25" s="114"/>
      <c r="CR25" s="114"/>
      <c r="CS25" s="114"/>
      <c r="CT25" s="114"/>
      <c r="CU25" s="114"/>
      <c r="CV25" s="114"/>
      <c r="CW25" s="114"/>
      <c r="CX25" s="6"/>
    </row>
    <row r="26" spans="1:102" ht="18.75" customHeight="1" x14ac:dyDescent="0.15">
      <c r="A26" s="12"/>
      <c r="B26" s="81" t="s">
        <v>30</v>
      </c>
      <c r="C26" s="81"/>
      <c r="D26" s="81"/>
      <c r="E26" s="81"/>
      <c r="F26" s="81"/>
      <c r="G26" s="129"/>
      <c r="H26" s="129"/>
      <c r="I26" s="129"/>
      <c r="J26" s="129"/>
      <c r="K26" s="129"/>
      <c r="L26" s="129"/>
      <c r="M26" s="129"/>
      <c r="N26" s="129"/>
      <c r="O26" s="129"/>
      <c r="P26" s="129"/>
      <c r="Q26" s="129"/>
      <c r="R26" s="129"/>
      <c r="S26" s="111"/>
      <c r="T26" s="111"/>
      <c r="U26" s="114"/>
      <c r="V26" s="114"/>
      <c r="W26" s="114"/>
      <c r="X26" s="114"/>
      <c r="Y26" s="114"/>
      <c r="Z26" s="114"/>
      <c r="AA26" s="114"/>
      <c r="AB26" s="114"/>
      <c r="AC26" s="114"/>
      <c r="AD26" s="114"/>
      <c r="AE26" s="114"/>
      <c r="AF26" s="114"/>
      <c r="AG26" s="114"/>
      <c r="AH26" s="6"/>
      <c r="AI26" s="11"/>
      <c r="AJ26" s="11"/>
      <c r="AK26" s="11"/>
      <c r="AL26" s="11"/>
      <c r="AM26" s="11"/>
      <c r="AN26" s="11"/>
      <c r="AO26" s="11"/>
      <c r="AP26" s="11"/>
      <c r="AQ26" s="11"/>
      <c r="AR26" s="11"/>
      <c r="AS26" s="11"/>
      <c r="AT26" s="11"/>
      <c r="AU26" s="11"/>
      <c r="AV26" s="11"/>
      <c r="AW26" s="11"/>
      <c r="AX26" s="11"/>
      <c r="AY26" s="11"/>
      <c r="AZ26" s="11"/>
      <c r="BA26" s="111"/>
      <c r="BB26" s="111"/>
      <c r="BC26" s="114"/>
      <c r="BD26" s="114"/>
      <c r="BE26" s="114"/>
      <c r="BF26" s="114"/>
      <c r="BG26" s="114"/>
      <c r="BH26" s="114"/>
      <c r="BI26" s="114"/>
      <c r="BJ26" s="114"/>
      <c r="BK26" s="114"/>
      <c r="BL26" s="114"/>
      <c r="BM26" s="114"/>
      <c r="BN26" s="114"/>
      <c r="BO26" s="114"/>
      <c r="BP26" s="6"/>
      <c r="BQ26" s="12"/>
      <c r="BR26" s="126" t="s">
        <v>35</v>
      </c>
      <c r="BS26" s="126"/>
      <c r="BT26" s="126"/>
      <c r="BU26" s="126"/>
      <c r="BV26" s="126"/>
      <c r="BW26" s="126"/>
      <c r="BX26" s="126"/>
      <c r="BY26" s="126"/>
      <c r="BZ26" s="126"/>
      <c r="CA26" s="126"/>
      <c r="CB26" s="126"/>
      <c r="CC26" s="126"/>
      <c r="CD26" s="126"/>
      <c r="CE26" s="126"/>
      <c r="CF26" s="126"/>
      <c r="CG26" s="126"/>
      <c r="CH26" s="127"/>
      <c r="CI26" s="111"/>
      <c r="CJ26" s="111"/>
      <c r="CK26" s="114"/>
      <c r="CL26" s="114"/>
      <c r="CM26" s="114"/>
      <c r="CN26" s="114"/>
      <c r="CO26" s="114"/>
      <c r="CP26" s="114"/>
      <c r="CQ26" s="114"/>
      <c r="CR26" s="114"/>
      <c r="CS26" s="114"/>
      <c r="CT26" s="114"/>
      <c r="CU26" s="114"/>
      <c r="CV26" s="114"/>
      <c r="CW26" s="114"/>
      <c r="CX26" s="6"/>
    </row>
    <row r="27" spans="1:102" ht="18.75" customHeight="1" x14ac:dyDescent="0.15">
      <c r="A27" s="12"/>
      <c r="B27" s="120" t="s">
        <v>34</v>
      </c>
      <c r="C27" s="120"/>
      <c r="D27" s="120"/>
      <c r="E27" s="120"/>
      <c r="F27" s="120"/>
      <c r="G27" s="120"/>
      <c r="H27" s="120"/>
      <c r="I27" s="120"/>
      <c r="J27" s="120"/>
      <c r="K27" s="120"/>
      <c r="L27" s="120"/>
      <c r="M27" s="120"/>
      <c r="N27" s="120"/>
      <c r="O27" s="120"/>
      <c r="P27" s="120"/>
      <c r="Q27" s="120"/>
      <c r="R27" s="121"/>
      <c r="S27" s="111"/>
      <c r="T27" s="111"/>
      <c r="U27" s="114"/>
      <c r="V27" s="114"/>
      <c r="W27" s="114"/>
      <c r="X27" s="114"/>
      <c r="Y27" s="114"/>
      <c r="Z27" s="114"/>
      <c r="AA27" s="114"/>
      <c r="AB27" s="114"/>
      <c r="AC27" s="114"/>
      <c r="AD27" s="114"/>
      <c r="AE27" s="114"/>
      <c r="AF27" s="114"/>
      <c r="AG27" s="114"/>
      <c r="AH27" s="6"/>
      <c r="AI27" s="11"/>
      <c r="AJ27" s="122" t="s">
        <v>72</v>
      </c>
      <c r="AK27" s="124"/>
      <c r="AL27" s="124"/>
      <c r="AM27" s="124"/>
      <c r="AN27" s="124"/>
      <c r="AO27" s="124"/>
      <c r="AP27" s="124"/>
      <c r="AQ27" s="124"/>
      <c r="AR27" s="124"/>
      <c r="AS27" s="124"/>
      <c r="AT27" s="124"/>
      <c r="AU27" s="124"/>
      <c r="AV27" s="124"/>
      <c r="AW27" s="124"/>
      <c r="AX27" s="124"/>
      <c r="AY27" s="124"/>
      <c r="AZ27" s="125"/>
      <c r="BA27" s="111"/>
      <c r="BB27" s="111"/>
      <c r="BC27" s="114"/>
      <c r="BD27" s="114"/>
      <c r="BE27" s="114"/>
      <c r="BF27" s="114"/>
      <c r="BG27" s="114"/>
      <c r="BH27" s="114"/>
      <c r="BI27" s="114"/>
      <c r="BJ27" s="114"/>
      <c r="BK27" s="114"/>
      <c r="BL27" s="114"/>
      <c r="BM27" s="114"/>
      <c r="BN27" s="114"/>
      <c r="BO27" s="114"/>
      <c r="BP27" s="6"/>
      <c r="BQ27" s="12"/>
      <c r="BR27" s="122" t="s">
        <v>36</v>
      </c>
      <c r="BS27" s="122"/>
      <c r="BT27" s="122"/>
      <c r="BU27" s="122"/>
      <c r="BV27" s="122"/>
      <c r="BW27" s="122"/>
      <c r="BX27" s="122"/>
      <c r="BY27" s="122"/>
      <c r="BZ27" s="122"/>
      <c r="CA27" s="122"/>
      <c r="CB27" s="122"/>
      <c r="CC27" s="122"/>
      <c r="CD27" s="122"/>
      <c r="CE27" s="122"/>
      <c r="CF27" s="122"/>
      <c r="CG27" s="122"/>
      <c r="CH27" s="123"/>
      <c r="CI27" s="111"/>
      <c r="CJ27" s="111"/>
      <c r="CK27" s="114"/>
      <c r="CL27" s="114"/>
      <c r="CM27" s="114"/>
      <c r="CN27" s="114"/>
      <c r="CO27" s="114"/>
      <c r="CP27" s="114"/>
      <c r="CQ27" s="114"/>
      <c r="CR27" s="114"/>
      <c r="CS27" s="114"/>
      <c r="CT27" s="114"/>
      <c r="CU27" s="114"/>
      <c r="CV27" s="114"/>
      <c r="CW27" s="114"/>
      <c r="CX27" s="6"/>
    </row>
    <row r="28" spans="1:102" ht="18.75" customHeight="1" x14ac:dyDescent="0.15">
      <c r="A28" s="12"/>
      <c r="B28" s="122"/>
      <c r="C28" s="122"/>
      <c r="D28" s="122"/>
      <c r="E28" s="122"/>
      <c r="F28" s="122"/>
      <c r="G28" s="122"/>
      <c r="H28" s="122"/>
      <c r="I28" s="122"/>
      <c r="J28" s="122"/>
      <c r="K28" s="122"/>
      <c r="L28" s="122"/>
      <c r="M28" s="122"/>
      <c r="N28" s="122"/>
      <c r="O28" s="122"/>
      <c r="P28" s="122"/>
      <c r="Q28" s="122"/>
      <c r="R28" s="123"/>
      <c r="S28" s="112"/>
      <c r="T28" s="112"/>
      <c r="U28" s="115"/>
      <c r="V28" s="115"/>
      <c r="W28" s="115"/>
      <c r="X28" s="115"/>
      <c r="Y28" s="115"/>
      <c r="Z28" s="115"/>
      <c r="AA28" s="115"/>
      <c r="AB28" s="115"/>
      <c r="AC28" s="115"/>
      <c r="AD28" s="115"/>
      <c r="AE28" s="115"/>
      <c r="AF28" s="115"/>
      <c r="AG28" s="115"/>
      <c r="AH28" s="6"/>
      <c r="AI28" s="11"/>
      <c r="AJ28" s="124"/>
      <c r="AK28" s="124"/>
      <c r="AL28" s="124"/>
      <c r="AM28" s="124"/>
      <c r="AN28" s="124"/>
      <c r="AO28" s="124"/>
      <c r="AP28" s="124"/>
      <c r="AQ28" s="124"/>
      <c r="AR28" s="124"/>
      <c r="AS28" s="124"/>
      <c r="AT28" s="124"/>
      <c r="AU28" s="124"/>
      <c r="AV28" s="124"/>
      <c r="AW28" s="124"/>
      <c r="AX28" s="124"/>
      <c r="AY28" s="124"/>
      <c r="AZ28" s="125"/>
      <c r="BA28" s="112"/>
      <c r="BB28" s="112"/>
      <c r="BC28" s="115"/>
      <c r="BD28" s="115"/>
      <c r="BE28" s="115"/>
      <c r="BF28" s="115"/>
      <c r="BG28" s="115"/>
      <c r="BH28" s="115"/>
      <c r="BI28" s="115"/>
      <c r="BJ28" s="115"/>
      <c r="BK28" s="115"/>
      <c r="BL28" s="115"/>
      <c r="BM28" s="115"/>
      <c r="BN28" s="115"/>
      <c r="BO28" s="115"/>
      <c r="BP28" s="6"/>
      <c r="BQ28" s="12"/>
      <c r="BR28" s="122"/>
      <c r="BS28" s="122"/>
      <c r="BT28" s="122"/>
      <c r="BU28" s="122"/>
      <c r="BV28" s="122"/>
      <c r="BW28" s="122"/>
      <c r="BX28" s="122"/>
      <c r="BY28" s="122"/>
      <c r="BZ28" s="122"/>
      <c r="CA28" s="122"/>
      <c r="CB28" s="122"/>
      <c r="CC28" s="122"/>
      <c r="CD28" s="122"/>
      <c r="CE28" s="122"/>
      <c r="CF28" s="122"/>
      <c r="CG28" s="122"/>
      <c r="CH28" s="123"/>
      <c r="CI28" s="112"/>
      <c r="CJ28" s="112"/>
      <c r="CK28" s="115"/>
      <c r="CL28" s="115"/>
      <c r="CM28" s="115"/>
      <c r="CN28" s="115"/>
      <c r="CO28" s="115"/>
      <c r="CP28" s="115"/>
      <c r="CQ28" s="115"/>
      <c r="CR28" s="115"/>
      <c r="CS28" s="115"/>
      <c r="CT28" s="115"/>
      <c r="CU28" s="115"/>
      <c r="CV28" s="115"/>
      <c r="CW28" s="115"/>
      <c r="CX28" s="6"/>
    </row>
    <row r="29" spans="1:102" ht="12.75" customHeight="1" x14ac:dyDescent="0.15">
      <c r="A29" s="9"/>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8"/>
      <c r="AI29" s="9"/>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8"/>
      <c r="BQ29" s="9"/>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8"/>
    </row>
  </sheetData>
  <sheetProtection selectLockedCells="1" selectUnlockedCells="1"/>
  <mergeCells count="323">
    <mergeCell ref="CR15:CW16"/>
    <mergeCell ref="BJ15:BO16"/>
    <mergeCell ref="AB15:AG16"/>
    <mergeCell ref="AJ15:AP16"/>
    <mergeCell ref="AQ15:AR16"/>
    <mergeCell ref="AS15:AY16"/>
    <mergeCell ref="AZ15:BA16"/>
    <mergeCell ref="BR15:BX16"/>
    <mergeCell ref="BY15:BZ16"/>
    <mergeCell ref="CA15:CG16"/>
    <mergeCell ref="CH15:CI16"/>
    <mergeCell ref="CQ15:CQ16"/>
    <mergeCell ref="H5:Z5"/>
    <mergeCell ref="AP5:BH5"/>
    <mergeCell ref="BX5:CP5"/>
    <mergeCell ref="B15:H16"/>
    <mergeCell ref="I15:J16"/>
    <mergeCell ref="K15:Q16"/>
    <mergeCell ref="R15:S16"/>
    <mergeCell ref="AA15:AA16"/>
    <mergeCell ref="BI15:BI16"/>
    <mergeCell ref="T14:AG14"/>
    <mergeCell ref="B6:N6"/>
    <mergeCell ref="O6:AG6"/>
    <mergeCell ref="B7:N7"/>
    <mergeCell ref="O7:AG7"/>
    <mergeCell ref="B8:AG8"/>
    <mergeCell ref="B11:AG11"/>
    <mergeCell ref="Y12:AG12"/>
    <mergeCell ref="B9:AG9"/>
    <mergeCell ref="B10:AG10"/>
    <mergeCell ref="AJ14:BA14"/>
    <mergeCell ref="BB14:BO14"/>
    <mergeCell ref="AJ11:BO11"/>
    <mergeCell ref="AJ12:AM12"/>
    <mergeCell ref="BG12:BO12"/>
    <mergeCell ref="B27:R28"/>
    <mergeCell ref="AJ27:AZ28"/>
    <mergeCell ref="BR27:CH28"/>
    <mergeCell ref="BR26:CH26"/>
    <mergeCell ref="B23:F23"/>
    <mergeCell ref="B24:F25"/>
    <mergeCell ref="B26:F26"/>
    <mergeCell ref="G23:R23"/>
    <mergeCell ref="G24:R25"/>
    <mergeCell ref="G26:R26"/>
    <mergeCell ref="AJ24:AN25"/>
    <mergeCell ref="AJ23:AN23"/>
    <mergeCell ref="AO23:AZ23"/>
    <mergeCell ref="AO24:AZ24"/>
    <mergeCell ref="AO25:AZ25"/>
    <mergeCell ref="U23:AG28"/>
    <mergeCell ref="S23:T28"/>
    <mergeCell ref="BA23:BB28"/>
    <mergeCell ref="BC23:BO28"/>
    <mergeCell ref="CI23:CJ28"/>
    <mergeCell ref="CK23:CW28"/>
    <mergeCell ref="BR23:BV23"/>
    <mergeCell ref="BW23:CH23"/>
    <mergeCell ref="CR17:CS17"/>
    <mergeCell ref="CR18:CS18"/>
    <mergeCell ref="CR19:CS19"/>
    <mergeCell ref="CR20:CS20"/>
    <mergeCell ref="CR21:CS21"/>
    <mergeCell ref="CR22:CS22"/>
    <mergeCell ref="CT17:CU17"/>
    <mergeCell ref="CT18:CU18"/>
    <mergeCell ref="CT19:CU19"/>
    <mergeCell ref="CT20:CU20"/>
    <mergeCell ref="CT21:CU21"/>
    <mergeCell ref="CT22:CU22"/>
    <mergeCell ref="CN17:CO17"/>
    <mergeCell ref="CN18:CO18"/>
    <mergeCell ref="CP17:CQ17"/>
    <mergeCell ref="CP18:CQ18"/>
    <mergeCell ref="CP19:CQ19"/>
    <mergeCell ref="CP20:CQ20"/>
    <mergeCell ref="CP21:CQ21"/>
    <mergeCell ref="CP22:CQ22"/>
    <mergeCell ref="CV17:CW17"/>
    <mergeCell ref="CV18:CW18"/>
    <mergeCell ref="CV19:CW19"/>
    <mergeCell ref="CV20:CW20"/>
    <mergeCell ref="CV21:CW21"/>
    <mergeCell ref="CV22:CW22"/>
    <mergeCell ref="CL17:CM17"/>
    <mergeCell ref="CL18:CM18"/>
    <mergeCell ref="CL19:CM19"/>
    <mergeCell ref="CL20:CM20"/>
    <mergeCell ref="CL21:CM21"/>
    <mergeCell ref="CL22:CM22"/>
    <mergeCell ref="CN19:CO19"/>
    <mergeCell ref="CN20:CO20"/>
    <mergeCell ref="CN21:CO21"/>
    <mergeCell ref="CN22:CO22"/>
    <mergeCell ref="CH17:CI17"/>
    <mergeCell ref="CH18:CI18"/>
    <mergeCell ref="CH19:CI19"/>
    <mergeCell ref="CH20:CI20"/>
    <mergeCell ref="CH21:CI21"/>
    <mergeCell ref="CH22:CI22"/>
    <mergeCell ref="CJ17:CK17"/>
    <mergeCell ref="CJ18:CK18"/>
    <mergeCell ref="CJ19:CK19"/>
    <mergeCell ref="CJ20:CK20"/>
    <mergeCell ref="CJ21:CK21"/>
    <mergeCell ref="CJ22:CK22"/>
    <mergeCell ref="CB22:CC22"/>
    <mergeCell ref="CD17:CE17"/>
    <mergeCell ref="CD18:CE18"/>
    <mergeCell ref="CD19:CE19"/>
    <mergeCell ref="CD20:CE20"/>
    <mergeCell ref="CD21:CE21"/>
    <mergeCell ref="CD22:CE22"/>
    <mergeCell ref="CF17:CG17"/>
    <mergeCell ref="CF18:CG18"/>
    <mergeCell ref="CF19:CG19"/>
    <mergeCell ref="CF20:CG20"/>
    <mergeCell ref="CF21:CG21"/>
    <mergeCell ref="CF22:CG22"/>
    <mergeCell ref="B2:G2"/>
    <mergeCell ref="B4:G4"/>
    <mergeCell ref="B5:G5"/>
    <mergeCell ref="B12:E12"/>
    <mergeCell ref="BR12:BU12"/>
    <mergeCell ref="BR13:BU13"/>
    <mergeCell ref="BV12:CN12"/>
    <mergeCell ref="CO12:CW12"/>
    <mergeCell ref="AJ6:AV6"/>
    <mergeCell ref="AW6:BO6"/>
    <mergeCell ref="AJ7:AV7"/>
    <mergeCell ref="AW7:BO7"/>
    <mergeCell ref="AJ8:BO8"/>
    <mergeCell ref="AJ2:AO2"/>
    <mergeCell ref="AJ4:AO4"/>
    <mergeCell ref="AJ5:AO5"/>
    <mergeCell ref="BR2:BW2"/>
    <mergeCell ref="BR4:BW4"/>
    <mergeCell ref="BR5:BW5"/>
    <mergeCell ref="BR11:CW11"/>
    <mergeCell ref="BR8:CW8"/>
    <mergeCell ref="AJ9:BO9"/>
    <mergeCell ref="B13:E13"/>
    <mergeCell ref="F12:X12"/>
    <mergeCell ref="L17:M17"/>
    <mergeCell ref="N17:O17"/>
    <mergeCell ref="P17:Q17"/>
    <mergeCell ref="R17:S17"/>
    <mergeCell ref="B14:S14"/>
    <mergeCell ref="J17:K18"/>
    <mergeCell ref="AF19:AG19"/>
    <mergeCell ref="J19:K19"/>
    <mergeCell ref="J20:K20"/>
    <mergeCell ref="AD17:AE17"/>
    <mergeCell ref="AF17:AG17"/>
    <mergeCell ref="T18:U18"/>
    <mergeCell ref="V18:W18"/>
    <mergeCell ref="X18:Y18"/>
    <mergeCell ref="Z18:AA18"/>
    <mergeCell ref="AB18:AC18"/>
    <mergeCell ref="AD18:AE18"/>
    <mergeCell ref="AF18:AG18"/>
    <mergeCell ref="T17:U17"/>
    <mergeCell ref="V17:W17"/>
    <mergeCell ref="X17:Y17"/>
    <mergeCell ref="Z17:AA17"/>
    <mergeCell ref="AB17:AC17"/>
    <mergeCell ref="T20:U20"/>
    <mergeCell ref="J21:K21"/>
    <mergeCell ref="J22:K22"/>
    <mergeCell ref="B17:I18"/>
    <mergeCell ref="B19:I19"/>
    <mergeCell ref="B20:I20"/>
    <mergeCell ref="B21:I21"/>
    <mergeCell ref="R19:S19"/>
    <mergeCell ref="L20:M20"/>
    <mergeCell ref="L21:M21"/>
    <mergeCell ref="L22:M22"/>
    <mergeCell ref="N20:O20"/>
    <mergeCell ref="N21:O21"/>
    <mergeCell ref="N22:O22"/>
    <mergeCell ref="P20:Q20"/>
    <mergeCell ref="P21:Q21"/>
    <mergeCell ref="P22:Q22"/>
    <mergeCell ref="R20:S20"/>
    <mergeCell ref="R21:S21"/>
    <mergeCell ref="R22:S22"/>
    <mergeCell ref="B22:I22"/>
    <mergeCell ref="L18:M18"/>
    <mergeCell ref="N18:O18"/>
    <mergeCell ref="P18:Q18"/>
    <mergeCell ref="R18:S18"/>
    <mergeCell ref="T21:U21"/>
    <mergeCell ref="T22:U22"/>
    <mergeCell ref="V19:W19"/>
    <mergeCell ref="X19:Y19"/>
    <mergeCell ref="Z19:AA19"/>
    <mergeCell ref="AB19:AC19"/>
    <mergeCell ref="AD19:AE19"/>
    <mergeCell ref="L19:M19"/>
    <mergeCell ref="N19:O19"/>
    <mergeCell ref="P19:Q19"/>
    <mergeCell ref="AD20:AE20"/>
    <mergeCell ref="AD21:AE21"/>
    <mergeCell ref="V20:W20"/>
    <mergeCell ref="V21:W21"/>
    <mergeCell ref="V22:W22"/>
    <mergeCell ref="X20:Y20"/>
    <mergeCell ref="X21:Y21"/>
    <mergeCell ref="X22:Y22"/>
    <mergeCell ref="T19:U19"/>
    <mergeCell ref="AF20:AG20"/>
    <mergeCell ref="AF21:AG21"/>
    <mergeCell ref="AD22:AE22"/>
    <mergeCell ref="AF22:AG22"/>
    <mergeCell ref="Z20:AA20"/>
    <mergeCell ref="Z21:AA21"/>
    <mergeCell ref="Z22:AA22"/>
    <mergeCell ref="AB20:AC20"/>
    <mergeCell ref="AB21:AC21"/>
    <mergeCell ref="AB22:AC22"/>
    <mergeCell ref="AN12:BF12"/>
    <mergeCell ref="AJ13:AM13"/>
    <mergeCell ref="AR17:AS18"/>
    <mergeCell ref="AR19:AS19"/>
    <mergeCell ref="AR20:AS20"/>
    <mergeCell ref="AR21:AS21"/>
    <mergeCell ref="AR22:AS22"/>
    <mergeCell ref="AJ17:AQ18"/>
    <mergeCell ref="AJ19:AQ19"/>
    <mergeCell ref="AJ20:AQ20"/>
    <mergeCell ref="AJ21:AQ21"/>
    <mergeCell ref="AJ22:AQ22"/>
    <mergeCell ref="AV21:AW21"/>
    <mergeCell ref="AV22:AW22"/>
    <mergeCell ref="AX17:AY17"/>
    <mergeCell ref="AX18:AY18"/>
    <mergeCell ref="AX19:AY19"/>
    <mergeCell ref="AX20:AY20"/>
    <mergeCell ref="AX21:AY21"/>
    <mergeCell ref="AX22:AY22"/>
    <mergeCell ref="AT17:AU17"/>
    <mergeCell ref="AV17:AW17"/>
    <mergeCell ref="AV18:AW18"/>
    <mergeCell ref="AV19:AW19"/>
    <mergeCell ref="AV20:AW20"/>
    <mergeCell ref="AT18:AU18"/>
    <mergeCell ref="AT19:AU19"/>
    <mergeCell ref="AT20:AU20"/>
    <mergeCell ref="AT21:AU21"/>
    <mergeCell ref="AT22:AU22"/>
    <mergeCell ref="AZ22:BA22"/>
    <mergeCell ref="BB17:BC17"/>
    <mergeCell ref="BB18:BC18"/>
    <mergeCell ref="BB19:BC19"/>
    <mergeCell ref="BB20:BC20"/>
    <mergeCell ref="BB21:BC21"/>
    <mergeCell ref="BB22:BC22"/>
    <mergeCell ref="AZ17:BA17"/>
    <mergeCell ref="AZ18:BA18"/>
    <mergeCell ref="AZ19:BA19"/>
    <mergeCell ref="AZ20:BA20"/>
    <mergeCell ref="AZ21:BA21"/>
    <mergeCell ref="BF22:BG22"/>
    <mergeCell ref="BD17:BE17"/>
    <mergeCell ref="BD18:BE18"/>
    <mergeCell ref="BD19:BE19"/>
    <mergeCell ref="BD20:BE20"/>
    <mergeCell ref="BD21:BE21"/>
    <mergeCell ref="BD22:BE22"/>
    <mergeCell ref="BF17:BG17"/>
    <mergeCell ref="BF18:BG18"/>
    <mergeCell ref="BF19:BG19"/>
    <mergeCell ref="BF20:BG20"/>
    <mergeCell ref="BF21:BG21"/>
    <mergeCell ref="BR6:CD6"/>
    <mergeCell ref="CE6:CW6"/>
    <mergeCell ref="BR7:CD7"/>
    <mergeCell ref="CE7:CW7"/>
    <mergeCell ref="BL22:BM22"/>
    <mergeCell ref="BN17:BO17"/>
    <mergeCell ref="BN18:BO18"/>
    <mergeCell ref="BN19:BO19"/>
    <mergeCell ref="BN20:BO20"/>
    <mergeCell ref="BN21:BO21"/>
    <mergeCell ref="BN22:BO22"/>
    <mergeCell ref="BL17:BM17"/>
    <mergeCell ref="BL18:BM18"/>
    <mergeCell ref="BL19:BM19"/>
    <mergeCell ref="BL20:BM20"/>
    <mergeCell ref="BL21:BM21"/>
    <mergeCell ref="BR17:BY18"/>
    <mergeCell ref="BR19:BY19"/>
    <mergeCell ref="BR20:BY20"/>
    <mergeCell ref="BR21:BY21"/>
    <mergeCell ref="BR22:BY22"/>
    <mergeCell ref="BZ17:CA18"/>
    <mergeCell ref="BZ19:CA19"/>
    <mergeCell ref="AJ10:BO10"/>
    <mergeCell ref="BR9:CW9"/>
    <mergeCell ref="BR10:CW10"/>
    <mergeCell ref="BH22:BI22"/>
    <mergeCell ref="BJ17:BK17"/>
    <mergeCell ref="BJ18:BK18"/>
    <mergeCell ref="BJ19:BK19"/>
    <mergeCell ref="BJ20:BK20"/>
    <mergeCell ref="BJ21:BK21"/>
    <mergeCell ref="BJ22:BK22"/>
    <mergeCell ref="BH17:BI17"/>
    <mergeCell ref="BH18:BI18"/>
    <mergeCell ref="BH19:BI19"/>
    <mergeCell ref="BH20:BI20"/>
    <mergeCell ref="BH21:BI21"/>
    <mergeCell ref="BR14:CI14"/>
    <mergeCell ref="CJ14:CW14"/>
    <mergeCell ref="BZ20:CA20"/>
    <mergeCell ref="BZ21:CA21"/>
    <mergeCell ref="BZ22:CA22"/>
    <mergeCell ref="CB17:CC17"/>
    <mergeCell ref="CB18:CC18"/>
    <mergeCell ref="CB19:CC19"/>
    <mergeCell ref="CB20:CC20"/>
    <mergeCell ref="CB21:CC21"/>
  </mergeCells>
  <phoneticPr fontId="1"/>
  <pageMargins left="0.39370078740157483" right="0.39370078740157483" top="0.39370078740157483" bottom="0.3937007874015748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注意事項</vt:lpstr>
      <vt:lpstr>入力フォーム</vt:lpstr>
      <vt:lpstr>納付書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美由紀</dc:creator>
  <cp:lastModifiedBy>user</cp:lastModifiedBy>
  <cp:lastPrinted>2024-12-05T01:36:27Z</cp:lastPrinted>
  <dcterms:created xsi:type="dcterms:W3CDTF">2017-08-31T02:45:12Z</dcterms:created>
  <dcterms:modified xsi:type="dcterms:W3CDTF">2024-12-05T01:39:15Z</dcterms:modified>
</cp:coreProperties>
</file>