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2.環境水道\01共通\1.市町村課調査\経営比較分析表\R4\HP掲載\"/>
    </mc:Choice>
  </mc:AlternateContent>
  <workbookProtection workbookAlgorithmName="SHA-512" workbookHashValue="whnawY8OudU0/qDrZzK5vHZQUcVcqaJ2INckzINzcQJhZe/uY0euGjdivbRqXtZdbK/6ezdyzkR+AiUUEl4bQQ==" workbookSaltValue="ynRtcKQrY4OuNnQXNQuOU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<sst xmlns="http://schemas.openxmlformats.org/spreadsheetml/2006/main" count="233" uniqueCount="117">
  <si>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</si>
  <si>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</si>
  <si>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</si>
  <si>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</si>
  <si>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</si>
  <si>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</si>
  <si>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</si>
  <si>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</si>
  <si>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</si>
  <si>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</si>
  <si>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</si>
  <si>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</si>
  <si>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</si>
  <si>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</si>
  <si>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</si>
  <si>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</si>
  <si>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</si>
  <si>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</si>
  <si>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</si>
  <si>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</si>
  <si>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</si>
  <si>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</si>
  <si>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</si>
  <si>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</si>
  <si>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</si>
  <si>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</si>
  <si>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</si>
  <si>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</si>
  <si>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</si>
  <si>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</si>
  <si>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</si>
  <si>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</si>
  <si>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</si>
  <si>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</si>
  <si>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</si>
  <si>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</si>
  <si>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</si>
  <si>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</si>
  <si>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</si>
  <si>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</si>
  <si>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</si>
  <si>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</si>
  <si>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</si>
  <si>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</si>
  <si>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</si>
  <si>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</si>
  <si>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</si>
  <si>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</si>
  <si>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</si>
  <si>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</si>
  <si>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</si>
  <si>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</si>
  <si>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</si>
  <si>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</si>
  <si>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</si>
  <si>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</si>
  <si>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</si>
  <si>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</si>
  <si>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</si>
  <si>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</si>
  <si>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</si>
  <si>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</si>
  <si>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</si>
  <si>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</si>
  <si>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</si>
  <si>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</si>
  <si>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</si>
  <si>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</si>
  <si>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</si>
  <si>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</si>
  <si>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</si>
  <si>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</si>
  <si>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</si>
  <si>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</si>
  <si>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</si>
  <si>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</si>
  <si>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</si>
  <si>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</si>
  <si>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</si>
  <si>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</si>
  <si>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</si>
  <si>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</si>
  <si>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</si>
  <si>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</si>
  <si>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</si>
  <si>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</si>
  <si>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</si>
  <si>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</si>
  <si>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</si>
  <si>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</si>
  <si>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</si>
  <si>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</si>
  <si>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</si>
  <si>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</si>
  <si>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</si>
  <si>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木城町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</si>
  <si>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</si>
  <si>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</si>
  <si>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</si>
  <si>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</si>
  <si>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</si>
  <si>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</si>
  <si>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</si>
  <si>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</si>
  <si>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</si>
  <si>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</si>
  <si>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</si>
  <si>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</si>
  <si>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</si>
  <si>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</si>
  <si>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</si>
  <si>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</si>
  <si>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</si>
  <si>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</si>
  <si>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t>
    </r>
    <r>
      <rPr>
        <sz val="11"/>
        <rFont val="ＭＳ ゴシック"/>
        <family val="3"/>
        <charset val="128"/>
      </rPr>
      <t>「①収益的収支比率」は、平均値以上であり増加傾向にありますが、給水収益は微増であり、一般会計からの繰入金により経営は保たれているといえます。今後は、更新費用の財源確保、料金改正等の検討も必要となってきます。</t>
    </r>
    <r>
      <rPr>
        <sz val="11"/>
        <color rgb="FFFF0000"/>
        <rFont val="ＭＳ ゴシック"/>
        <family val="3"/>
        <charset val="128"/>
      </rPr>
      <t xml:space="preserve">
　</t>
    </r>
    <r>
      <rPr>
        <sz val="11"/>
        <rFont val="ＭＳ ゴシック"/>
        <family val="3"/>
        <charset val="128"/>
      </rPr>
      <t>「④企業債残高対給水収益比率」については、平均を大幅に下回っていますが、今後予想される、設備更新等により起債が増える可能性があります。</t>
    </r>
    <r>
      <rPr>
        <sz val="11"/>
        <color rgb="FFFF0000"/>
        <rFont val="ＭＳ ゴシック"/>
        <family val="3"/>
        <charset val="128"/>
      </rPr>
      <t xml:space="preserve">
　</t>
    </r>
    <r>
      <rPr>
        <sz val="11"/>
        <rFont val="ＭＳ ゴシック"/>
        <family val="3"/>
        <charset val="128"/>
      </rPr>
      <t>「⑤料金回収率」は、昨年度より減少していますが平均以上で推移しています。しかし、長期的に考えると適正な料金体制の見直しを検討する必要があります。令和５年度に経営戦略を見直し、その後、料金等審議会において適正な料金等について審議を行う予定です。</t>
    </r>
    <r>
      <rPr>
        <sz val="11"/>
        <color rgb="FFFF0000"/>
        <rFont val="ＭＳ ゴシック"/>
        <family val="3"/>
        <charset val="128"/>
      </rPr>
      <t xml:space="preserve">
</t>
    </r>
    <r>
      <rPr>
        <sz val="11"/>
        <rFont val="ＭＳ ゴシック"/>
        <family val="3"/>
        <charset val="128"/>
      </rPr>
      <t xml:space="preserve">
　「⑦施設利用率」は、町中心部の居住地の増加等により昨年度より増加はしておりますが、山間部など地域によっては、給水人口の減少などにより、施設利用率の低下が見られます。今後は、給水人口の推移を考慮し、規模の縮小など経営の効率性について検討する必要があります。</t>
    </r>
    <r>
      <rPr>
        <sz val="11"/>
        <color rgb="FFFF0000"/>
        <rFont val="ＭＳ ゴシック"/>
        <family val="3"/>
        <charset val="128"/>
      </rPr>
      <t xml:space="preserve">
　</t>
    </r>
    <r>
      <rPr>
        <sz val="11"/>
        <rFont val="ＭＳ ゴシック"/>
        <family val="3"/>
        <charset val="128"/>
      </rPr>
      <t>「⑧有収率」は、平均値より高く推移しています。今後も、漏水対策を定期的に実施し、有収率向上に努めていきます。</t>
    </r>
    <rPh sb="13" eb="16">
      <t>ヘイキンチ</t>
    </rPh>
    <rPh sb="16" eb="18">
      <t>イジョウ</t>
    </rPh>
    <rPh sb="21" eb="25">
      <t>ゾウカケイコウ</t>
    </rPh>
    <rPh sb="32" eb="34">
      <t>キュウスイ</t>
    </rPh>
    <rPh sb="34" eb="36">
      <t>シュウエキ</t>
    </rPh>
    <rPh sb="37" eb="39">
      <t>ビゾウ</t>
    </rPh>
    <rPh sb="43" eb="47">
      <t>イッパンカイケイ</t>
    </rPh>
    <rPh sb="50" eb="53">
      <t>クリイレキン</t>
    </rPh>
    <rPh sb="85" eb="89">
      <t>リョウキンカイセイ</t>
    </rPh>
    <rPh sb="89" eb="90">
      <t>トウ</t>
    </rPh>
    <rPh sb="162" eb="163">
      <t>フ</t>
    </rPh>
    <rPh sb="165" eb="168">
      <t>カノウセイ</t>
    </rPh>
    <rPh sb="187" eb="190">
      <t>サクネンド</t>
    </rPh>
    <rPh sb="192" eb="194">
      <t>ゲンショウ</t>
    </rPh>
    <rPh sb="205" eb="207">
      <t>スイイ</t>
    </rPh>
    <rPh sb="221" eb="222">
      <t>カンガ</t>
    </rPh>
    <rPh sb="249" eb="251">
      <t>レイワ</t>
    </rPh>
    <rPh sb="260" eb="262">
      <t>ミナオ</t>
    </rPh>
    <rPh sb="266" eb="267">
      <t>ゴ</t>
    </rPh>
    <rPh sb="291" eb="292">
      <t>オコナ</t>
    </rPh>
    <rPh sb="293" eb="295">
      <t>ヨテイ</t>
    </rPh>
    <rPh sb="326" eb="329">
      <t>サクネンド</t>
    </rPh>
    <rPh sb="331" eb="333">
      <t>ゾウカ</t>
    </rPh>
    <rPh sb="383" eb="385">
      <t>コンゴ</t>
    </rPh>
    <rPh sb="387" eb="391">
      <t>キュウスイジンコウ</t>
    </rPh>
    <rPh sb="392" eb="394">
      <t>スイイ</t>
    </rPh>
    <rPh sb="395" eb="397">
      <t>コウリョ</t>
    </rPh>
    <rPh sb="471" eb="474">
      <t>ユウシュウリツ</t>
    </rPh>
    <rPh sb="474" eb="476">
      <t>コウジョウ</t>
    </rPh>
    <rPh sb="477" eb="478">
      <t>ツト</t>
    </rPh>
    <phoneticPr fontId="4"/>
  </si>
  <si>
    <t>　本町は有収率や料金回収率等平均以上で推移しており、良好な経営状態と言えます。しかし、長期的に考えると、水道施設設備更新計画を基に計画的な更新が必要となります。限られた財源の中で経営の健全性・効率性を高めるためには、今後も継続して給水原価を考慮した適切な料金水準について検討する必要があります。
　平成３０年度から経営戦略を基に料金等審議会で料金改定について審議を行った結果、令和２年度より改定を行いました。令和５年度は経営戦略の見直しとなりますので、令和６年度以降に料金等審議会において適正な料金等について審議を行います。</t>
    <rPh sb="4" eb="7">
      <t>ユウシュウリツ</t>
    </rPh>
    <rPh sb="8" eb="13">
      <t>リョウキンカイシュウリツ</t>
    </rPh>
    <rPh sb="13" eb="14">
      <t>トウ</t>
    </rPh>
    <rPh sb="14" eb="16">
      <t>ヘイキン</t>
    </rPh>
    <rPh sb="16" eb="18">
      <t>イジョウ</t>
    </rPh>
    <rPh sb="19" eb="21">
      <t>スイイ</t>
    </rPh>
    <rPh sb="34" eb="35">
      <t>イ</t>
    </rPh>
    <rPh sb="43" eb="46">
      <t>チョウキテキ</t>
    </rPh>
    <rPh sb="47" eb="48">
      <t>カンガ</t>
    </rPh>
    <rPh sb="108" eb="110">
      <t>コンゴ</t>
    </rPh>
    <rPh sb="111" eb="113">
      <t>ケイゾク</t>
    </rPh>
    <rPh sb="162" eb="163">
      <t>モト</t>
    </rPh>
    <rPh sb="171" eb="173">
      <t>リョウキン</t>
    </rPh>
    <rPh sb="173" eb="175">
      <t>カイテイ</t>
    </rPh>
    <rPh sb="182" eb="183">
      <t>オコナ</t>
    </rPh>
    <rPh sb="185" eb="187">
      <t>ケッカ</t>
    </rPh>
    <rPh sb="188" eb="190">
      <t>レイワ</t>
    </rPh>
    <rPh sb="191" eb="193">
      <t>ネンド</t>
    </rPh>
    <rPh sb="195" eb="197">
      <t>カイテイ</t>
    </rPh>
    <rPh sb="198" eb="199">
      <t>オコナ</t>
    </rPh>
    <rPh sb="226" eb="228">
      <t>レイワ</t>
    </rPh>
    <rPh sb="229" eb="231">
      <t>ネンド</t>
    </rPh>
    <rPh sb="231" eb="233">
      <t>イコウ</t>
    </rPh>
    <phoneticPr fontId="4"/>
  </si>
  <si>
    <t>　「③管路更新率」道路改良工事による布設替が完了したため、令和３年度は0％です。
　耐用年数を経過した管路はありませんが、今後も施設管理や漏水対策を定期的に実施し、更新計画に基づき、計画的に更新を行います。</t>
    <rPh sb="9" eb="13">
      <t>ドウロカイリョウ</t>
    </rPh>
    <rPh sb="13" eb="15">
      <t>コウジ</t>
    </rPh>
    <rPh sb="18" eb="21">
      <t>フセツカ</t>
    </rPh>
    <rPh sb="22" eb="24">
      <t>カンリョウ</t>
    </rPh>
    <rPh sb="29" eb="31">
      <t>レイワ</t>
    </rPh>
    <rPh sb="32" eb="34">
      <t>ネンド</t>
    </rPh>
    <rPh sb="61" eb="63">
      <t>コンゴ</t>
    </rPh>
    <rPh sb="64" eb="68">
      <t>シセツカンリ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</si>
</sst>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0.41</c:v>
                </c:pt>
                <c:pt idx="1">
                  <c:v>0.37</c:v>
                </c:pt>
                <c:pt idx="2">
                  <c:v>0.36</c:v>
                </c:pt>
                <c:pt idx="3">
                  <c:v>0.23</c:v>
                </c:pt>
                <c:pt idx="4" formatCode="#,##0.00;&quot;△&quot;#,##0.00">
                  <c:v>0</c:v>
                </c:pt>
              </c:numCache>
            </c:numRef>
          </c:val>
          <c:extLst>
            <c:ext xmlns:c16="http://schemas.microsoft.com/office/drawing/2014/chart" uri="{C3380CC4-5D6E-409C-BE32-E72D297353CC}">
              <c16:uniqueId val="{00000000-9069-41EA-BC8F-72A6362CE9F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9069-41EA-BC8F-72A6362CE9F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64.319999999999993</c:v>
                </c:pt>
                <c:pt idx="1">
                  <c:v>61.81</c:v>
                </c:pt>
                <c:pt idx="2">
                  <c:v>62.33</c:v>
                </c:pt>
                <c:pt idx="3">
                  <c:v>60.23</c:v>
                </c:pt>
                <c:pt idx="4">
                  <c:v>65.930000000000007</c:v>
                </c:pt>
              </c:numCache>
            </c:numRef>
          </c:val>
          <c:extLst>
            <c:ext xmlns:c16="http://schemas.microsoft.com/office/drawing/2014/chart" uri="{C3380CC4-5D6E-409C-BE32-E72D297353CC}">
              <c16:uniqueId val="{00000000-E0A6-4A64-8810-AFB1AB54EE2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E0A6-4A64-8810-AFB1AB54EE2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92.33</c:v>
                </c:pt>
                <c:pt idx="1">
                  <c:v>94.53</c:v>
                </c:pt>
                <c:pt idx="2">
                  <c:v>92.29</c:v>
                </c:pt>
                <c:pt idx="3">
                  <c:v>94.52</c:v>
                </c:pt>
                <c:pt idx="4">
                  <c:v>86.43</c:v>
                </c:pt>
              </c:numCache>
            </c:numRef>
          </c:val>
          <c:extLst>
            <c:ext xmlns:c16="http://schemas.microsoft.com/office/drawing/2014/chart" uri="{C3380CC4-5D6E-409C-BE32-E72D297353CC}">
              <c16:uniqueId val="{00000000-8358-4AE1-BCD0-19A3D7DC6A2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8358-4AE1-BCD0-19A3D7DC6A2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117.69</c:v>
                </c:pt>
                <c:pt idx="1">
                  <c:v>132.61000000000001</c:v>
                </c:pt>
                <c:pt idx="2">
                  <c:v>146.91999999999999</c:v>
                </c:pt>
                <c:pt idx="3">
                  <c:v>156.74</c:v>
                </c:pt>
                <c:pt idx="4">
                  <c:v>159.12</c:v>
                </c:pt>
              </c:numCache>
            </c:numRef>
          </c:val>
          <c:extLst>
            <c:ext xmlns:c16="http://schemas.microsoft.com/office/drawing/2014/chart" uri="{C3380CC4-5D6E-409C-BE32-E72D297353CC}">
              <c16:uniqueId val="{00000000-25A8-4571-9676-2A5B11E40A6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25A8-4571-9676-2A5B11E40A6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C8-4A24-8963-7643D13C437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C8-4A24-8963-7643D13C437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C0-4E24-BB1F-E26B326EC1E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C0-4E24-BB1F-E26B326EC1E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1C-4849-9DC0-7225179B9AE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1C-4849-9DC0-7225179B9AE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A8-4636-8DDB-078FD2C76E5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A8-4636-8DDB-078FD2C76E5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284</c:v>
                </c:pt>
                <c:pt idx="1">
                  <c:v>261.56</c:v>
                </c:pt>
                <c:pt idx="2">
                  <c:v>253.24</c:v>
                </c:pt>
                <c:pt idx="3">
                  <c:v>302.77</c:v>
                </c:pt>
                <c:pt idx="4">
                  <c:v>332.53</c:v>
                </c:pt>
              </c:numCache>
            </c:numRef>
          </c:val>
          <c:extLst>
            <c:ext xmlns:c16="http://schemas.microsoft.com/office/drawing/2014/chart" uri="{C3380CC4-5D6E-409C-BE32-E72D297353CC}">
              <c16:uniqueId val="{00000000-9097-4F29-81B3-D5191C6F33D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9097-4F29-81B3-D5191C6F33D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108.98</c:v>
                </c:pt>
                <c:pt idx="1">
                  <c:v>122.3</c:v>
                </c:pt>
                <c:pt idx="2">
                  <c:v>134.41999999999999</c:v>
                </c:pt>
                <c:pt idx="3">
                  <c:v>143.41999999999999</c:v>
                </c:pt>
                <c:pt idx="4">
                  <c:v>132.88</c:v>
                </c:pt>
              </c:numCache>
            </c:numRef>
          </c:val>
          <c:extLst>
            <c:ext xmlns:c16="http://schemas.microsoft.com/office/drawing/2014/chart" uri="{C3380CC4-5D6E-409C-BE32-E72D297353CC}">
              <c16:uniqueId val="{00000000-34FA-4A56-8193-5AA8B815742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34FA-4A56-8193-5AA8B815742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165.08</c:v>
                </c:pt>
                <c:pt idx="1">
                  <c:v>147.41999999999999</c:v>
                </c:pt>
                <c:pt idx="2">
                  <c:v>134.72999999999999</c:v>
                </c:pt>
                <c:pt idx="3">
                  <c:v>135.71</c:v>
                </c:pt>
                <c:pt idx="4">
                  <c:v>146.87</c:v>
                </c:pt>
              </c:numCache>
            </c:numRef>
          </c:val>
          <c:extLst>
            <c:ext xmlns:c16="http://schemas.microsoft.com/office/drawing/2014/chart" uri="{C3380CC4-5D6E-409C-BE32-E72D297353CC}">
              <c16:uniqueId val="{00000000-E959-457D-A789-FCB7376BB8A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E959-457D-A789-FCB7376BB8A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宮崎県　木城町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2"/>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x14ac:dyDescent="0.15">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D3</v>
      </c>
      <c r="X8" s="71"/>
      <c r="Y8" s="71"/>
      <c r="Z8" s="71"/>
      <c r="AA8" s="71"/>
      <c r="AB8" s="71"/>
      <c r="AC8" s="71"/>
      <c r="AD8" s="71" t="str">
        <f>データ!$M$6</f>
        <v>非設置</v>
      </c>
      <c r="AE8" s="71"/>
      <c r="AF8" s="71"/>
      <c r="AG8" s="71"/>
      <c r="AH8" s="71"/>
      <c r="AI8" s="71"/>
      <c r="AJ8" s="71"/>
      <c r="AK8" s="2"/>
      <c r="AL8" s="66">
        <f>データ!$R$6</f>
        <v>4987</v>
      </c>
      <c r="AM8" s="66"/>
      <c r="AN8" s="66"/>
      <c r="AO8" s="66"/>
      <c r="AP8" s="66"/>
      <c r="AQ8" s="66"/>
      <c r="AR8" s="66"/>
      <c r="AS8" s="66"/>
      <c r="AT8" s="36">
        <f>データ!$S$6</f>
        <v>145.96</v>
      </c>
      <c r="AU8" s="36"/>
      <c r="AV8" s="36"/>
      <c r="AW8" s="36"/>
      <c r="AX8" s="36"/>
      <c r="AY8" s="36"/>
      <c r="AZ8" s="36"/>
      <c r="BA8" s="36"/>
      <c r="BB8" s="36">
        <f>データ!$T$6</f>
        <v>34.17</v>
      </c>
      <c r="BC8" s="36"/>
      <c r="BD8" s="36"/>
      <c r="BE8" s="36"/>
      <c r="BF8" s="36"/>
      <c r="BG8" s="36"/>
      <c r="BH8" s="36"/>
      <c r="BI8" s="36"/>
      <c r="BJ8" s="3"/>
      <c r="BK8" s="3"/>
      <c r="BL8" s="67" t="s">
        <v>10</v>
      </c>
      <c r="BM8" s="68"/>
      <c r="BN8" s="69" t="s">
        <v>11</v>
      </c>
      <c r="BO8" s="69"/>
      <c r="BP8" s="69"/>
      <c r="BQ8" s="69"/>
      <c r="BR8" s="69"/>
      <c r="BS8" s="69"/>
      <c r="BT8" s="69"/>
      <c r="BU8" s="69"/>
      <c r="BV8" s="69"/>
      <c r="BW8" s="69"/>
      <c r="BX8" s="69"/>
      <c r="BY8" s="70"/>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2"/>
      <c r="AE9" s="2"/>
      <c r="AF9" s="2"/>
      <c r="AG9" s="2"/>
      <c r="AH9" s="3"/>
      <c r="AI9" s="2"/>
      <c r="AJ9" s="2"/>
      <c r="AK9" s="2"/>
      <c r="AL9" s="52" t="s">
        <v>16</v>
      </c>
      <c r="AM9" s="52"/>
      <c r="AN9" s="52"/>
      <c r="AO9" s="52"/>
      <c r="AP9" s="52"/>
      <c r="AQ9" s="52"/>
      <c r="AR9" s="52"/>
      <c r="AS9" s="52"/>
      <c r="AT9" s="52" t="s">
        <v>17</v>
      </c>
      <c r="AU9" s="52"/>
      <c r="AV9" s="52"/>
      <c r="AW9" s="52"/>
      <c r="AX9" s="52"/>
      <c r="AY9" s="52"/>
      <c r="AZ9" s="52"/>
      <c r="BA9" s="52"/>
      <c r="BB9" s="52" t="s">
        <v>18</v>
      </c>
      <c r="BC9" s="52"/>
      <c r="BD9" s="52"/>
      <c r="BE9" s="52"/>
      <c r="BF9" s="52"/>
      <c r="BG9" s="52"/>
      <c r="BH9" s="52"/>
      <c r="BI9" s="52"/>
      <c r="BJ9" s="3"/>
      <c r="BK9" s="3"/>
      <c r="BL9" s="53" t="s">
        <v>19</v>
      </c>
      <c r="BM9" s="54"/>
      <c r="BN9" s="55" t="s">
        <v>20</v>
      </c>
      <c r="BO9" s="55"/>
      <c r="BP9" s="55"/>
      <c r="BQ9" s="55"/>
      <c r="BR9" s="55"/>
      <c r="BS9" s="55"/>
      <c r="BT9" s="55"/>
      <c r="BU9" s="55"/>
      <c r="BV9" s="55"/>
      <c r="BW9" s="55"/>
      <c r="BX9" s="55"/>
      <c r="BY9" s="56"/>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89.3</v>
      </c>
      <c r="Q10" s="36"/>
      <c r="R10" s="36"/>
      <c r="S10" s="36"/>
      <c r="T10" s="36"/>
      <c r="U10" s="36"/>
      <c r="V10" s="36"/>
      <c r="W10" s="66">
        <f>データ!$Q$6</f>
        <v>3608</v>
      </c>
      <c r="X10" s="66"/>
      <c r="Y10" s="66"/>
      <c r="Z10" s="66"/>
      <c r="AA10" s="66"/>
      <c r="AB10" s="66"/>
      <c r="AC10" s="66"/>
      <c r="AD10" s="2"/>
      <c r="AE10" s="2"/>
      <c r="AF10" s="2"/>
      <c r="AG10" s="2"/>
      <c r="AH10" s="2"/>
      <c r="AI10" s="2"/>
      <c r="AJ10" s="2"/>
      <c r="AK10" s="2"/>
      <c r="AL10" s="66">
        <f>データ!$U$6</f>
        <v>4433</v>
      </c>
      <c r="AM10" s="66"/>
      <c r="AN10" s="66"/>
      <c r="AO10" s="66"/>
      <c r="AP10" s="66"/>
      <c r="AQ10" s="66"/>
      <c r="AR10" s="66"/>
      <c r="AS10" s="66"/>
      <c r="AT10" s="36">
        <f>データ!$V$6</f>
        <v>25.7</v>
      </c>
      <c r="AU10" s="36"/>
      <c r="AV10" s="36"/>
      <c r="AW10" s="36"/>
      <c r="AX10" s="36"/>
      <c r="AY10" s="36"/>
      <c r="AZ10" s="36"/>
      <c r="BA10" s="36"/>
      <c r="BB10" s="36">
        <f>データ!$W$6</f>
        <v>172.49</v>
      </c>
      <c r="BC10" s="36"/>
      <c r="BD10" s="36"/>
      <c r="BE10" s="36"/>
      <c r="BF10" s="36"/>
      <c r="BG10" s="36"/>
      <c r="BH10" s="36"/>
      <c r="BI10" s="3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114</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4"/>
      <c r="BN48" s="44"/>
      <c r="BO48" s="44"/>
      <c r="BP48" s="44"/>
      <c r="BQ48" s="44"/>
      <c r="BR48" s="44"/>
      <c r="BS48" s="44"/>
      <c r="BT48" s="44"/>
      <c r="BU48" s="44"/>
      <c r="BV48" s="44"/>
      <c r="BW48" s="44"/>
      <c r="BX48" s="44"/>
      <c r="BY48" s="44"/>
      <c r="BZ48" s="4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4"/>
      <c r="BN49" s="44"/>
      <c r="BO49" s="44"/>
      <c r="BP49" s="44"/>
      <c r="BQ49" s="44"/>
      <c r="BR49" s="44"/>
      <c r="BS49" s="44"/>
      <c r="BT49" s="44"/>
      <c r="BU49" s="44"/>
      <c r="BV49" s="44"/>
      <c r="BW49" s="44"/>
      <c r="BX49" s="44"/>
      <c r="BY49" s="44"/>
      <c r="BZ49" s="4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4"/>
      <c r="BN50" s="44"/>
      <c r="BO50" s="44"/>
      <c r="BP50" s="44"/>
      <c r="BQ50" s="44"/>
      <c r="BR50" s="44"/>
      <c r="BS50" s="44"/>
      <c r="BT50" s="44"/>
      <c r="BU50" s="44"/>
      <c r="BV50" s="44"/>
      <c r="BW50" s="44"/>
      <c r="BX50" s="44"/>
      <c r="BY50" s="44"/>
      <c r="BZ50" s="4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4"/>
      <c r="BN51" s="44"/>
      <c r="BO51" s="44"/>
      <c r="BP51" s="44"/>
      <c r="BQ51" s="44"/>
      <c r="BR51" s="44"/>
      <c r="BS51" s="44"/>
      <c r="BT51" s="44"/>
      <c r="BU51" s="44"/>
      <c r="BV51" s="44"/>
      <c r="BW51" s="44"/>
      <c r="BX51" s="44"/>
      <c r="BY51" s="44"/>
      <c r="BZ51" s="4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4"/>
      <c r="BN52" s="44"/>
      <c r="BO52" s="44"/>
      <c r="BP52" s="44"/>
      <c r="BQ52" s="44"/>
      <c r="BR52" s="44"/>
      <c r="BS52" s="44"/>
      <c r="BT52" s="44"/>
      <c r="BU52" s="44"/>
      <c r="BV52" s="44"/>
      <c r="BW52" s="44"/>
      <c r="BX52" s="44"/>
      <c r="BY52" s="44"/>
      <c r="BZ52" s="4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4"/>
      <c r="BN53" s="44"/>
      <c r="BO53" s="44"/>
      <c r="BP53" s="44"/>
      <c r="BQ53" s="44"/>
      <c r="BR53" s="44"/>
      <c r="BS53" s="44"/>
      <c r="BT53" s="44"/>
      <c r="BU53" s="44"/>
      <c r="BV53" s="44"/>
      <c r="BW53" s="44"/>
      <c r="BX53" s="44"/>
      <c r="BY53" s="44"/>
      <c r="BZ53" s="4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4"/>
      <c r="BN54" s="44"/>
      <c r="BO54" s="44"/>
      <c r="BP54" s="44"/>
      <c r="BQ54" s="44"/>
      <c r="BR54" s="44"/>
      <c r="BS54" s="44"/>
      <c r="BT54" s="44"/>
      <c r="BU54" s="44"/>
      <c r="BV54" s="44"/>
      <c r="BW54" s="44"/>
      <c r="BX54" s="44"/>
      <c r="BY54" s="44"/>
      <c r="BZ54" s="4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4"/>
      <c r="BN55" s="44"/>
      <c r="BO55" s="44"/>
      <c r="BP55" s="44"/>
      <c r="BQ55" s="44"/>
      <c r="BR55" s="44"/>
      <c r="BS55" s="44"/>
      <c r="BT55" s="44"/>
      <c r="BU55" s="44"/>
      <c r="BV55" s="44"/>
      <c r="BW55" s="44"/>
      <c r="BX55" s="44"/>
      <c r="BY55" s="44"/>
      <c r="BZ55" s="4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4"/>
      <c r="BN56" s="44"/>
      <c r="BO56" s="44"/>
      <c r="BP56" s="44"/>
      <c r="BQ56" s="44"/>
      <c r="BR56" s="44"/>
      <c r="BS56" s="44"/>
      <c r="BT56" s="44"/>
      <c r="BU56" s="44"/>
      <c r="BV56" s="44"/>
      <c r="BW56" s="44"/>
      <c r="BX56" s="44"/>
      <c r="BY56" s="44"/>
      <c r="BZ56" s="4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3"/>
      <c r="BM57" s="44"/>
      <c r="BN57" s="44"/>
      <c r="BO57" s="44"/>
      <c r="BP57" s="44"/>
      <c r="BQ57" s="44"/>
      <c r="BR57" s="44"/>
      <c r="BS57" s="44"/>
      <c r="BT57" s="44"/>
      <c r="BU57" s="44"/>
      <c r="BV57" s="44"/>
      <c r="BW57" s="44"/>
      <c r="BX57" s="44"/>
      <c r="BY57" s="44"/>
      <c r="BZ57" s="4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3"/>
      <c r="BM58" s="44"/>
      <c r="BN58" s="44"/>
      <c r="BO58" s="44"/>
      <c r="BP58" s="44"/>
      <c r="BQ58" s="44"/>
      <c r="BR58" s="44"/>
      <c r="BS58" s="44"/>
      <c r="BT58" s="44"/>
      <c r="BU58" s="44"/>
      <c r="BV58" s="44"/>
      <c r="BW58" s="44"/>
      <c r="BX58" s="44"/>
      <c r="BY58" s="44"/>
      <c r="BZ58" s="4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3"/>
      <c r="BM59" s="44"/>
      <c r="BN59" s="44"/>
      <c r="BO59" s="44"/>
      <c r="BP59" s="44"/>
      <c r="BQ59" s="44"/>
      <c r="BR59" s="44"/>
      <c r="BS59" s="44"/>
      <c r="BT59" s="44"/>
      <c r="BU59" s="44"/>
      <c r="BV59" s="44"/>
      <c r="BW59" s="44"/>
      <c r="BX59" s="44"/>
      <c r="BY59" s="44"/>
      <c r="BZ59" s="45"/>
    </row>
    <row r="60" spans="1:78" ht="13.5" customHeight="1" x14ac:dyDescent="0.15">
      <c r="A60" s="2"/>
      <c r="B60" s="49" t="s">
        <v>27</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4"/>
      <c r="BN62" s="44"/>
      <c r="BO62" s="44"/>
      <c r="BP62" s="44"/>
      <c r="BQ62" s="44"/>
      <c r="BR62" s="44"/>
      <c r="BS62" s="44"/>
      <c r="BT62" s="44"/>
      <c r="BU62" s="44"/>
      <c r="BV62" s="44"/>
      <c r="BW62" s="44"/>
      <c r="BX62" s="44"/>
      <c r="BY62" s="44"/>
      <c r="BZ62" s="4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6"/>
      <c r="BM63" s="47"/>
      <c r="BN63" s="47"/>
      <c r="BO63" s="47"/>
      <c r="BP63" s="47"/>
      <c r="BQ63" s="47"/>
      <c r="BR63" s="47"/>
      <c r="BS63" s="47"/>
      <c r="BT63" s="47"/>
      <c r="BU63" s="47"/>
      <c r="BV63" s="47"/>
      <c r="BW63" s="47"/>
      <c r="BX63" s="47"/>
      <c r="BY63" s="47"/>
      <c r="BZ63" s="4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Y+pmq/JdqmjJcnmn/duI7N8opRVmUyZHqzuZR1WJr0/JrkxYfMgyD7yzClnpUI/VIM1EIrhXD+Psb0C8+A1WFA==" saltValue="0QPJAnYv8QBHi4ENjKezD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8" t="s">
        <v>51</v>
      </c>
      <c r="I3" s="79"/>
      <c r="J3" s="79"/>
      <c r="K3" s="79"/>
      <c r="L3" s="79"/>
      <c r="M3" s="79"/>
      <c r="N3" s="79"/>
      <c r="O3" s="79"/>
      <c r="P3" s="79"/>
      <c r="Q3" s="79"/>
      <c r="R3" s="79"/>
      <c r="S3" s="79"/>
      <c r="T3" s="79"/>
      <c r="U3" s="79"/>
      <c r="V3" s="79"/>
      <c r="W3" s="80"/>
      <c r="X3" s="84" t="s">
        <v>52</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53</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15" t="s">
        <v>54</v>
      </c>
      <c r="B4" s="17"/>
      <c r="C4" s="17"/>
      <c r="D4" s="17"/>
      <c r="E4" s="17"/>
      <c r="F4" s="17"/>
      <c r="G4" s="17"/>
      <c r="H4" s="81"/>
      <c r="I4" s="82"/>
      <c r="J4" s="82"/>
      <c r="K4" s="82"/>
      <c r="L4" s="82"/>
      <c r="M4" s="82"/>
      <c r="N4" s="82"/>
      <c r="O4" s="82"/>
      <c r="P4" s="82"/>
      <c r="Q4" s="82"/>
      <c r="R4" s="82"/>
      <c r="S4" s="82"/>
      <c r="T4" s="82"/>
      <c r="U4" s="82"/>
      <c r="V4" s="82"/>
      <c r="W4" s="83"/>
      <c r="X4" s="77" t="s">
        <v>55</v>
      </c>
      <c r="Y4" s="77"/>
      <c r="Z4" s="77"/>
      <c r="AA4" s="77"/>
      <c r="AB4" s="77"/>
      <c r="AC4" s="77"/>
      <c r="AD4" s="77"/>
      <c r="AE4" s="77"/>
      <c r="AF4" s="77"/>
      <c r="AG4" s="77"/>
      <c r="AH4" s="77"/>
      <c r="AI4" s="77" t="s">
        <v>56</v>
      </c>
      <c r="AJ4" s="77"/>
      <c r="AK4" s="77"/>
      <c r="AL4" s="77"/>
      <c r="AM4" s="77"/>
      <c r="AN4" s="77"/>
      <c r="AO4" s="77"/>
      <c r="AP4" s="77"/>
      <c r="AQ4" s="77"/>
      <c r="AR4" s="77"/>
      <c r="AS4" s="77"/>
      <c r="AT4" s="77" t="s">
        <v>57</v>
      </c>
      <c r="AU4" s="77"/>
      <c r="AV4" s="77"/>
      <c r="AW4" s="77"/>
      <c r="AX4" s="77"/>
      <c r="AY4" s="77"/>
      <c r="AZ4" s="77"/>
      <c r="BA4" s="77"/>
      <c r="BB4" s="77"/>
      <c r="BC4" s="77"/>
      <c r="BD4" s="77"/>
      <c r="BE4" s="77" t="s">
        <v>58</v>
      </c>
      <c r="BF4" s="77"/>
      <c r="BG4" s="77"/>
      <c r="BH4" s="77"/>
      <c r="BI4" s="77"/>
      <c r="BJ4" s="77"/>
      <c r="BK4" s="77"/>
      <c r="BL4" s="77"/>
      <c r="BM4" s="77"/>
      <c r="BN4" s="77"/>
      <c r="BO4" s="77"/>
      <c r="BP4" s="77" t="s">
        <v>59</v>
      </c>
      <c r="BQ4" s="77"/>
      <c r="BR4" s="77"/>
      <c r="BS4" s="77"/>
      <c r="BT4" s="77"/>
      <c r="BU4" s="77"/>
      <c r="BV4" s="77"/>
      <c r="BW4" s="77"/>
      <c r="BX4" s="77"/>
      <c r="BY4" s="77"/>
      <c r="BZ4" s="77"/>
      <c r="CA4" s="77" t="s">
        <v>60</v>
      </c>
      <c r="CB4" s="77"/>
      <c r="CC4" s="77"/>
      <c r="CD4" s="77"/>
      <c r="CE4" s="77"/>
      <c r="CF4" s="77"/>
      <c r="CG4" s="77"/>
      <c r="CH4" s="77"/>
      <c r="CI4" s="77"/>
      <c r="CJ4" s="77"/>
      <c r="CK4" s="77"/>
      <c r="CL4" s="77" t="s">
        <v>61</v>
      </c>
      <c r="CM4" s="77"/>
      <c r="CN4" s="77"/>
      <c r="CO4" s="77"/>
      <c r="CP4" s="77"/>
      <c r="CQ4" s="77"/>
      <c r="CR4" s="77"/>
      <c r="CS4" s="77"/>
      <c r="CT4" s="77"/>
      <c r="CU4" s="77"/>
      <c r="CV4" s="77"/>
      <c r="CW4" s="77" t="s">
        <v>62</v>
      </c>
      <c r="CX4" s="77"/>
      <c r="CY4" s="77"/>
      <c r="CZ4" s="77"/>
      <c r="DA4" s="77"/>
      <c r="DB4" s="77"/>
      <c r="DC4" s="77"/>
      <c r="DD4" s="77"/>
      <c r="DE4" s="77"/>
      <c r="DF4" s="77"/>
      <c r="DG4" s="77"/>
      <c r="DH4" s="77" t="s">
        <v>63</v>
      </c>
      <c r="DI4" s="77"/>
      <c r="DJ4" s="77"/>
      <c r="DK4" s="77"/>
      <c r="DL4" s="77"/>
      <c r="DM4" s="77"/>
      <c r="DN4" s="77"/>
      <c r="DO4" s="77"/>
      <c r="DP4" s="77"/>
      <c r="DQ4" s="77"/>
      <c r="DR4" s="77"/>
      <c r="DS4" s="77" t="s">
        <v>64</v>
      </c>
      <c r="DT4" s="77"/>
      <c r="DU4" s="77"/>
      <c r="DV4" s="77"/>
      <c r="DW4" s="77"/>
      <c r="DX4" s="77"/>
      <c r="DY4" s="77"/>
      <c r="DZ4" s="77"/>
      <c r="EA4" s="77"/>
      <c r="EB4" s="77"/>
      <c r="EC4" s="77"/>
      <c r="ED4" s="77" t="s">
        <v>65</v>
      </c>
      <c r="EE4" s="77"/>
      <c r="EF4" s="77"/>
      <c r="EG4" s="77"/>
      <c r="EH4" s="77"/>
      <c r="EI4" s="77"/>
      <c r="EJ4" s="77"/>
      <c r="EK4" s="77"/>
      <c r="EL4" s="77"/>
      <c r="EM4" s="77"/>
      <c r="EN4" s="77"/>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454044</v>
      </c>
      <c r="D6" s="20">
        <f t="shared" si="3"/>
        <v>47</v>
      </c>
      <c r="E6" s="20">
        <f t="shared" si="3"/>
        <v>1</v>
      </c>
      <c r="F6" s="20">
        <f t="shared" si="3"/>
        <v>0</v>
      </c>
      <c r="G6" s="20">
        <f t="shared" si="3"/>
        <v>0</v>
      </c>
      <c r="H6" s="20" t="str">
        <f t="shared" si="3"/>
        <v>宮崎県　木城町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89.3</v>
      </c>
      <c r="Q6" s="21">
        <f t="shared" si="3"/>
        <v>3608</v>
      </c>
      <c r="R6" s="21">
        <f t="shared" si="3"/>
        <v>4987</v>
      </c>
      <c r="S6" s="21">
        <f t="shared" si="3"/>
        <v>145.96</v>
      </c>
      <c r="T6" s="21">
        <f t="shared" si="3"/>
        <v>34.17</v>
      </c>
      <c r="U6" s="21">
        <f t="shared" si="3"/>
        <v>4433</v>
      </c>
      <c r="V6" s="21">
        <f t="shared" si="3"/>
        <v>25.7</v>
      </c>
      <c r="W6" s="21">
        <f t="shared" si="3"/>
        <v>172.49</v>
      </c>
      <c r="X6" s="22">
        <f>IF(X7="",NA(),X7)</f>
        <v>117.69</v>
      </c>
      <c r="Y6" s="22">
        <f t="shared" ref="Y6:AG6" si="4">IF(Y7="",NA(),Y7)</f>
        <v>132.61000000000001</v>
      </c>
      <c r="Z6" s="22">
        <f t="shared" si="4"/>
        <v>146.91999999999999</v>
      </c>
      <c r="AA6" s="22">
        <f t="shared" si="4"/>
        <v>156.74</v>
      </c>
      <c r="AB6" s="22">
        <f t="shared" si="4"/>
        <v>159.12</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284</v>
      </c>
      <c r="BF6" s="22">
        <f t="shared" ref="BF6:BN6" si="7">IF(BF7="",NA(),BF7)</f>
        <v>261.56</v>
      </c>
      <c r="BG6" s="22">
        <f t="shared" si="7"/>
        <v>253.24</v>
      </c>
      <c r="BH6" s="22">
        <f t="shared" si="7"/>
        <v>302.77</v>
      </c>
      <c r="BI6" s="22">
        <f t="shared" si="7"/>
        <v>332.53</v>
      </c>
      <c r="BJ6" s="22">
        <f t="shared" si="7"/>
        <v>1061.58</v>
      </c>
      <c r="BK6" s="22">
        <f t="shared" si="7"/>
        <v>1007.7</v>
      </c>
      <c r="BL6" s="22">
        <f t="shared" si="7"/>
        <v>1018.52</v>
      </c>
      <c r="BM6" s="22">
        <f t="shared" si="7"/>
        <v>949.61</v>
      </c>
      <c r="BN6" s="22">
        <f t="shared" si="7"/>
        <v>918.84</v>
      </c>
      <c r="BO6" s="21" t="str">
        <f>IF(BO7="","",IF(BO7="-","【-】","【"&amp;SUBSTITUTE(TEXT(BO7,"#,##0.00"),"-","△")&amp;"】"))</f>
        <v>【940.88】</v>
      </c>
      <c r="BP6" s="22">
        <f>IF(BP7="",NA(),BP7)</f>
        <v>108.98</v>
      </c>
      <c r="BQ6" s="22">
        <f t="shared" ref="BQ6:BY6" si="8">IF(BQ7="",NA(),BQ7)</f>
        <v>122.3</v>
      </c>
      <c r="BR6" s="22">
        <f t="shared" si="8"/>
        <v>134.41999999999999</v>
      </c>
      <c r="BS6" s="22">
        <f t="shared" si="8"/>
        <v>143.41999999999999</v>
      </c>
      <c r="BT6" s="22">
        <f t="shared" si="8"/>
        <v>132.88</v>
      </c>
      <c r="BU6" s="22">
        <f t="shared" si="8"/>
        <v>58.52</v>
      </c>
      <c r="BV6" s="22">
        <f t="shared" si="8"/>
        <v>59.22</v>
      </c>
      <c r="BW6" s="22">
        <f t="shared" si="8"/>
        <v>58.79</v>
      </c>
      <c r="BX6" s="22">
        <f t="shared" si="8"/>
        <v>58.41</v>
      </c>
      <c r="BY6" s="22">
        <f t="shared" si="8"/>
        <v>58.27</v>
      </c>
      <c r="BZ6" s="21" t="str">
        <f>IF(BZ7="","",IF(BZ7="-","【-】","【"&amp;SUBSTITUTE(TEXT(BZ7,"#,##0.00"),"-","△")&amp;"】"))</f>
        <v>【54.59】</v>
      </c>
      <c r="CA6" s="22">
        <f>IF(CA7="",NA(),CA7)</f>
        <v>165.08</v>
      </c>
      <c r="CB6" s="22">
        <f t="shared" ref="CB6:CJ6" si="9">IF(CB7="",NA(),CB7)</f>
        <v>147.41999999999999</v>
      </c>
      <c r="CC6" s="22">
        <f t="shared" si="9"/>
        <v>134.72999999999999</v>
      </c>
      <c r="CD6" s="22">
        <f t="shared" si="9"/>
        <v>135.71</v>
      </c>
      <c r="CE6" s="22">
        <f t="shared" si="9"/>
        <v>146.87</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64.319999999999993</v>
      </c>
      <c r="CM6" s="22">
        <f t="shared" ref="CM6:CU6" si="10">IF(CM7="",NA(),CM7)</f>
        <v>61.81</v>
      </c>
      <c r="CN6" s="22">
        <f t="shared" si="10"/>
        <v>62.33</v>
      </c>
      <c r="CO6" s="22">
        <f t="shared" si="10"/>
        <v>60.23</v>
      </c>
      <c r="CP6" s="22">
        <f t="shared" si="10"/>
        <v>65.930000000000007</v>
      </c>
      <c r="CQ6" s="22">
        <f t="shared" si="10"/>
        <v>57.3</v>
      </c>
      <c r="CR6" s="22">
        <f t="shared" si="10"/>
        <v>56.76</v>
      </c>
      <c r="CS6" s="22">
        <f t="shared" si="10"/>
        <v>56.04</v>
      </c>
      <c r="CT6" s="22">
        <f t="shared" si="10"/>
        <v>58.52</v>
      </c>
      <c r="CU6" s="22">
        <f t="shared" si="10"/>
        <v>58.88</v>
      </c>
      <c r="CV6" s="21" t="str">
        <f>IF(CV7="","",IF(CV7="-","【-】","【"&amp;SUBSTITUTE(TEXT(CV7,"#,##0.00"),"-","△")&amp;"】"))</f>
        <v>【56.42】</v>
      </c>
      <c r="CW6" s="22">
        <f>IF(CW7="",NA(),CW7)</f>
        <v>92.33</v>
      </c>
      <c r="CX6" s="22">
        <f t="shared" ref="CX6:DF6" si="11">IF(CX7="",NA(),CX7)</f>
        <v>94.53</v>
      </c>
      <c r="CY6" s="22">
        <f t="shared" si="11"/>
        <v>92.29</v>
      </c>
      <c r="CZ6" s="22">
        <f t="shared" si="11"/>
        <v>94.52</v>
      </c>
      <c r="DA6" s="22">
        <f t="shared" si="11"/>
        <v>86.43</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0.41</v>
      </c>
      <c r="EE6" s="22">
        <f t="shared" ref="EE6:EM6" si="14">IF(EE7="",NA(),EE7)</f>
        <v>0.37</v>
      </c>
      <c r="EF6" s="22">
        <f t="shared" si="14"/>
        <v>0.36</v>
      </c>
      <c r="EG6" s="22">
        <f t="shared" si="14"/>
        <v>0.23</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454044</v>
      </c>
      <c r="D7" s="24">
        <v>47</v>
      </c>
      <c r="E7" s="24">
        <v>1</v>
      </c>
      <c r="F7" s="24">
        <v>0</v>
      </c>
      <c r="G7" s="24">
        <v>0</v>
      </c>
      <c r="H7" s="24" t="s">
        <v>95</v>
      </c>
      <c r="I7" s="24" t="s">
        <v>96</v>
      </c>
      <c r="J7" s="24" t="s">
        <v>97</v>
      </c>
      <c r="K7" s="24" t="s">
        <v>98</v>
      </c>
      <c r="L7" s="24" t="s">
        <v>99</v>
      </c>
      <c r="M7" s="24" t="s">
        <v>100</v>
      </c>
      <c r="N7" s="25" t="s">
        <v>101</v>
      </c>
      <c r="O7" s="25" t="s">
        <v>102</v>
      </c>
      <c r="P7" s="25">
        <v>89.3</v>
      </c>
      <c r="Q7" s="25">
        <v>3608</v>
      </c>
      <c r="R7" s="25">
        <v>4987</v>
      </c>
      <c r="S7" s="25">
        <v>145.96</v>
      </c>
      <c r="T7" s="25">
        <v>34.17</v>
      </c>
      <c r="U7" s="25">
        <v>4433</v>
      </c>
      <c r="V7" s="25">
        <v>25.7</v>
      </c>
      <c r="W7" s="25">
        <v>172.49</v>
      </c>
      <c r="X7" s="25">
        <v>117.69</v>
      </c>
      <c r="Y7" s="25">
        <v>132.61000000000001</v>
      </c>
      <c r="Z7" s="25">
        <v>146.91999999999999</v>
      </c>
      <c r="AA7" s="25">
        <v>156.74</v>
      </c>
      <c r="AB7" s="25">
        <v>159.12</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284</v>
      </c>
      <c r="BF7" s="25">
        <v>261.56</v>
      </c>
      <c r="BG7" s="25">
        <v>253.24</v>
      </c>
      <c r="BH7" s="25">
        <v>302.77</v>
      </c>
      <c r="BI7" s="25">
        <v>332.53</v>
      </c>
      <c r="BJ7" s="25">
        <v>1061.58</v>
      </c>
      <c r="BK7" s="25">
        <v>1007.7</v>
      </c>
      <c r="BL7" s="25">
        <v>1018.52</v>
      </c>
      <c r="BM7" s="25">
        <v>949.61</v>
      </c>
      <c r="BN7" s="25">
        <v>918.84</v>
      </c>
      <c r="BO7" s="25">
        <v>940.88</v>
      </c>
      <c r="BP7" s="25">
        <v>108.98</v>
      </c>
      <c r="BQ7" s="25">
        <v>122.3</v>
      </c>
      <c r="BR7" s="25">
        <v>134.41999999999999</v>
      </c>
      <c r="BS7" s="25">
        <v>143.41999999999999</v>
      </c>
      <c r="BT7" s="25">
        <v>132.88</v>
      </c>
      <c r="BU7" s="25">
        <v>58.52</v>
      </c>
      <c r="BV7" s="25">
        <v>59.22</v>
      </c>
      <c r="BW7" s="25">
        <v>58.79</v>
      </c>
      <c r="BX7" s="25">
        <v>58.41</v>
      </c>
      <c r="BY7" s="25">
        <v>58.27</v>
      </c>
      <c r="BZ7" s="25">
        <v>54.59</v>
      </c>
      <c r="CA7" s="25">
        <v>165.08</v>
      </c>
      <c r="CB7" s="25">
        <v>147.41999999999999</v>
      </c>
      <c r="CC7" s="25">
        <v>134.72999999999999</v>
      </c>
      <c r="CD7" s="25">
        <v>135.71</v>
      </c>
      <c r="CE7" s="25">
        <v>146.87</v>
      </c>
      <c r="CF7" s="25">
        <v>296.3</v>
      </c>
      <c r="CG7" s="25">
        <v>292.89999999999998</v>
      </c>
      <c r="CH7" s="25">
        <v>298.25</v>
      </c>
      <c r="CI7" s="25">
        <v>303.27999999999997</v>
      </c>
      <c r="CJ7" s="25">
        <v>303.81</v>
      </c>
      <c r="CK7" s="25">
        <v>301.2</v>
      </c>
      <c r="CL7" s="25">
        <v>64.319999999999993</v>
      </c>
      <c r="CM7" s="25">
        <v>61.81</v>
      </c>
      <c r="CN7" s="25">
        <v>62.33</v>
      </c>
      <c r="CO7" s="25">
        <v>60.23</v>
      </c>
      <c r="CP7" s="25">
        <v>65.930000000000007</v>
      </c>
      <c r="CQ7" s="25">
        <v>57.3</v>
      </c>
      <c r="CR7" s="25">
        <v>56.76</v>
      </c>
      <c r="CS7" s="25">
        <v>56.04</v>
      </c>
      <c r="CT7" s="25">
        <v>58.52</v>
      </c>
      <c r="CU7" s="25">
        <v>58.88</v>
      </c>
      <c r="CV7" s="25">
        <v>56.42</v>
      </c>
      <c r="CW7" s="25">
        <v>92.33</v>
      </c>
      <c r="CX7" s="25">
        <v>94.53</v>
      </c>
      <c r="CY7" s="25">
        <v>92.29</v>
      </c>
      <c r="CZ7" s="25">
        <v>94.52</v>
      </c>
      <c r="DA7" s="25">
        <v>86.43</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0.41</v>
      </c>
      <c r="EE7" s="25">
        <v>0.37</v>
      </c>
      <c r="EF7" s="25">
        <v>0.36</v>
      </c>
      <c r="EG7" s="25">
        <v>0.23</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110</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2023-02-24T05:44:38Z</cp:lastPrinted>
  <dcterms:created xsi:type="dcterms:W3CDTF">2022-12-01T01:11:58Z</dcterms:created>
  <dcterms:modified xsi:type="dcterms:W3CDTF">2023-02-24T05:44:48Z</dcterms:modified>
  <cp:category/>
</cp:coreProperties>
</file>