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35" i="9"/>
  <c r="CO34" i="9"/>
  <c r="CO35" i="9" s="1"/>
  <c r="CO36" i="9" s="1"/>
  <c r="BW34" i="9"/>
  <c r="BW35" i="9" s="1"/>
  <c r="BW36" i="9" s="1"/>
  <c r="BW37" i="9" s="1"/>
  <c r="BW38" i="9" s="1"/>
  <c r="BW39" i="9" s="1"/>
  <c r="BW40" i="9" s="1"/>
  <c r="BW41" i="9" s="1"/>
  <c r="BW42"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<sst xmlns="http://schemas.openxmlformats.org/spreadsheetml/2006/main" count="1089" uniqueCount="570">
  <si>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</si>
  <si>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</si>
  <si>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</si>
  <si>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</si>
  <si>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</si>
  <si>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</si>
  <si>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</si>
  <si>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</si>
  <si>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</si>
  <si>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</si>
  <si>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</si>
  <si>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</si>
  <si>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</si>
  <si>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</si>
  <si>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</si>
  <si>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</si>
  <si>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</si>
  <si>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</si>
  <si>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</si>
  <si>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</si>
  <si>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</si>
  <si>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</si>
  <si>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</si>
  <si>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</si>
  <si>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</si>
  <si>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</si>
  <si>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</si>
  <si>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</si>
  <si>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</si>
  <si>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</si>
  <si>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</si>
  <si>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</si>
  <si>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</si>
  <si>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</si>
  <si>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</si>
  <si>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</si>
  <si>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</si>
  <si>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</si>
  <si>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</si>
  <si>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</si>
  <si>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</si>
  <si>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</si>
  <si>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</si>
  <si>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</si>
  <si>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</si>
  <si>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</si>
  <si>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</si>
  <si>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</si>
  <si>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</si>
  <si>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</si>
  <si>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</si>
  <si>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</si>
  <si>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</si>
  <si>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</si>
  <si>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</si>
  <si>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</si>
  <si>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</si>
  <si>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</si>
  <si>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</si>
  <si>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</si>
  <si>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</si>
  <si>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</si>
  <si>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</si>
  <si>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</si>
  <si>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</si>
  <si>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</si>
  <si>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</si>
  <si>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</si>
  <si>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</si>
  <si>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</si>
  <si>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</si>
  <si>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</si>
  <si>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</si>
  <si>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</si>
  <si>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</si>
  <si>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</si>
  <si>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</si>
  <si>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</si>
  <si>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</si>
  <si>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</si>
  <si>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</si>
  <si>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</si>
  <si>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</si>
  <si>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</si>
  <si>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</si>
  <si>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</si>
  <si>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</si>
  <si>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</si>
  <si>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</si>
  <si>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</si>
  <si>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</si>
  <si>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</si>
  <si>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</si>
  <si>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</si>
  <si>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</si>
  <si>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</si>
  <si>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</si>
  <si>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</si>
  <si>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</si>
  <si>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</si>
  <si>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</si>
  <si>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</si>
  <si>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</si>
  <si>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</si>
  <si>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</si>
  <si>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</si>
  <si>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</si>
  <si>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</si>
  <si>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</si>
  <si>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</si>
  <si>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</si>
  <si>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</si>
  <si>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</si>
  <si>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</si>
  <si>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</si>
  <si>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</si>
  <si>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</si>
  <si>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</si>
  <si>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</si>
  <si>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</si>
  <si>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</si>
  <si>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</si>
  <si>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</si>
  <si>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</si>
  <si>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</si>
  <si>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</si>
  <si>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</si>
  <si>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</si>
  <si>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</si>
  <si>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</si>
  <si>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</si>
  <si>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</si>
  <si>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</si>
  <si>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</si>
  <si>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</si>
  <si>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</si>
  <si>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</si>
  <si>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</si>
  <si>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</si>
  <si>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</si>
  <si>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</si>
  <si>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</si>
  <si>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</si>
  <si>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</si>
  <si>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</si>
  <si>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</si>
  <si>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</si>
  <si>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</si>
  <si>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</si>
  <si>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</si>
  <si>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</si>
  <si>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</si>
  <si>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</si>
  <si>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</si>
  <si>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</si>
  <si>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</si>
  <si>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</si>
  <si>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</si>
  <si>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</si>
  <si>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</si>
  <si>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</si>
  <si>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</si>
  <si>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</si>
  <si>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</si>
  <si>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</si>
  <si>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</si>
  <si>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</si>
  <si>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</si>
  <si>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</si>
  <si>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</si>
  <si>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</si>
  <si>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</si>
  <si>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</si>
  <si>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</si>
  <si>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</si>
  <si>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</si>
  <si>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</si>
  <si>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</si>
  <si>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</si>
  <si>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</si>
  <si>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</si>
  <si>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</si>
  <si>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</si>
  <si>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</si>
  <si>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</si>
  <si>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</si>
  <si>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</si>
  <si>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</si>
  <si>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</si>
  <si>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</si>
  <si>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</si>
  <si>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</si>
  <si>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</si>
  <si>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</si>
  <si>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</si>
  <si>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</si>
  <si>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</si>
  <si>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</si>
  <si>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宮崎県木城町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</si>
  <si>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</si>
  <si>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</si>
  <si>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</si>
  <si>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</si>
  <si>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</si>
  <si>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</si>
  <si>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</si>
  <si>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</si>
  <si>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</si>
  <si>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</si>
  <si>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</si>
  <si>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</si>
  <si>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</si>
  <si>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</si>
  <si>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</si>
  <si>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</si>
  <si>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</si>
  <si>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</si>
  <si>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</si>
  <si>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</si>
  <si>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</si>
  <si>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</si>
  <si>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</si>
  <si>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</si>
  <si>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</si>
  <si>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</si>
  <si>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</si>
  <si>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</si>
  <si>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</si>
  <si>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</si>
  <si>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</si>
  <si>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</si>
  <si>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</si>
  <si>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</si>
  <si>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</si>
  <si>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</si>
  <si>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</si>
  <si>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</si>
  <si>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</si>
  <si>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</si>
  <si>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</si>
  <si>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</si>
  <si>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</si>
  <si>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</si>
  <si>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</si>
  <si>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</si>
  <si>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</si>
  <si>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</si>
  <si>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</si>
  <si>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</si>
  <si>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</si>
  <si>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</si>
  <si>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</si>
  <si>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</si>
  <si>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</si>
  <si>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</si>
  <si>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</si>
  <si>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</si>
  <si>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</si>
  <si>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</si>
  <si>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</si>
  <si>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</si>
  <si>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</si>
  <si>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</si>
  <si>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</si>
  <si>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</si>
  <si>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</si>
  <si>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</si>
  <si>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</si>
  <si>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</si>
  <si>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</si>
  <si>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</si>
  <si>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</si>
  <si>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</si>
  <si>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</si>
  <si>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</si>
  <si>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</si>
  <si>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</si>
  <si>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</si>
  <si>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</si>
  <si>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</si>
  <si>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</si>
  <si>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</si>
  <si>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</si>
  <si>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</si>
  <si>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</si>
  <si>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</si>
  <si>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</si>
  <si>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</si>
  <si>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</si>
  <si>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</si>
  <si>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</si>
  <si>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</si>
  <si>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</si>
  <si>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</si>
  <si>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</si>
  <si>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</si>
  <si>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</si>
  <si>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</si>
  <si>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</si>
  <si>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</si>
  <si>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</si>
  <si>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</si>
  <si>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</si>
  <si>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</si>
  <si>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</si>
  <si>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</si>
  <si>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</si>
  <si>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</si>
  <si>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</si>
  <si>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</si>
  <si>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</si>
  <si>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</si>
  <si>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</si>
  <si>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</si>
  <si>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</si>
  <si>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</si>
  <si>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</si>
  <si>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</si>
  <si>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</si>
  <si>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</si>
  <si>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</si>
  <si>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</si>
  <si>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</si>
  <si>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</si>
  <si>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</si>
  <si>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</si>
  <si>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</si>
  <si>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</si>
  <si>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</si>
  <si>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</si>
  <si>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</si>
  <si>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</si>
  <si>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</si>
  <si>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</si>
  <si>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</si>
  <si>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</si>
  <si>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</si>
  <si>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</si>
  <si>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</si>
  <si>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</si>
  <si>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</si>
  <si>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</si>
  <si>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</si>
  <si>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</si>
  <si>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</si>
  <si>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</si>
  <si>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</si>
  <si>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宮崎県木城町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</si>
  <si>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</si>
  <si>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</si>
  <si>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</si>
  <si>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</si>
  <si>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</si>
  <si>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</si>
  <si>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</si>
  <si>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</si>
  <si>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</si>
  <si>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</si>
  <si>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</si>
  <si>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</si>
  <si>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</si>
  <si>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</si>
  <si>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</si>
  <si>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</si>
  <si>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</si>
  <si>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</si>
  <si>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</si>
  <si>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</si>
  <si>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</si>
  <si>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</si>
  <si>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</si>
  <si>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</si>
  <si>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</si>
  <si>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</si>
  <si>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</si>
  <si>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</si>
  <si>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</si>
  <si>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</si>
  <si>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</si>
  <si>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</si>
  <si>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</si>
  <si>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</si>
  <si>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</si>
  <si>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</si>
  <si>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</si>
  <si>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</si>
  <si>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</si>
  <si>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</si>
  <si>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</si>
  <si>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</si>
  <si>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</si>
  <si>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</si>
  <si>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</si>
  <si>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</si>
  <si>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</si>
  <si>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</si>
  <si>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</si>
  <si>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</si>
  <si>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</si>
  <si>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</si>
  <si>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</si>
  <si>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</si>
  <si>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</si>
  <si>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</si>
  <si>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</si>
  <si>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</si>
  <si>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</si>
  <si>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</si>
  <si>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</si>
  <si>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</si>
  <si>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</si>
  <si>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</si>
  <si>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</si>
  <si>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</si>
  <si>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</si>
  <si>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</si>
  <si>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</si>
  <si>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</si>
  <si>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</si>
  <si>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</si>
  <si>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</si>
  <si>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</si>
  <si>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</si>
  <si>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</si>
  <si>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</si>
  <si>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</si>
  <si>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</si>
  <si>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</si>
  <si>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</si>
  <si>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</si>
  <si>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</si>
  <si>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</si>
  <si>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</si>
  <si>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</si>
  <si>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</si>
  <si>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</si>
  <si>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</si>
  <si>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</si>
  <si>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</si>
  <si>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</si>
  <si>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</si>
  <si>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</si>
  <si>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</si>
  <si>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</si>
  <si>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</si>
  <si>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</si>
  <si>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</si>
  <si>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</si>
  <si>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</si>
  <si>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</si>
  <si>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</si>
  <si>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</si>
  <si>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</si>
  <si>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</si>
  <si>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</si>
  <si>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</si>
  <si>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</si>
  <si>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</si>
  <si>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</si>
  <si>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</si>
  <si>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</si>
  <si>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</si>
  <si>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</si>
  <si>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</si>
  <si>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</si>
  <si>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</si>
  <si>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</si>
  <si>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</si>
  <si>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</si>
  <si>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</si>
  <si>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</si>
  <si>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</si>
  <si>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</si>
  <si>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</si>
  <si>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</si>
  <si>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</si>
  <si>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</si>
  <si>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</si>
  <si>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</si>
  <si>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</si>
  <si>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</si>
  <si>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</si>
  <si>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</si>
  <si>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</si>
  <si>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</si>
  <si>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</si>
  <si>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</si>
  <si>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</si>
  <si>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</si>
  <si>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</si>
  <si>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</si>
  <si>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</si>
  <si>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</si>
  <si>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</si>
  <si>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</si>
  <si>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</si>
  <si>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</si>
  <si>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</si>
  <si>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</si>
  <si>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</si>
  <si>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</si>
  <si>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</si>
  <si>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</si>
  <si>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</si>
  <si>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</si>
  <si>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</si>
  <si>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</si>
  <si>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</si>
  <si>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</si>
  <si>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</si>
  <si>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</si>
  <si>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</si>
  <si>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</si>
  <si>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</si>
  <si>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</si>
  <si>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</si>
  <si>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</si>
  <si>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</si>
  <si>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</si>
  <si>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</si>
  <si>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</si>
  <si>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</si>
  <si>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</si>
  <si>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</si>
  <si>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</si>
  <si>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</si>
  <si>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</si>
  <si>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介護保険特別会計(保険事業勘定)</t>
  </si>
  <si>
    <t>簡易水道事業特別会計</t>
  </si>
  <si>
    <t>下水道事業特別会計</t>
  </si>
  <si>
    <t>介護保険特別会計(介護サービス事業勘定）</t>
  </si>
  <si>
    <t>後期高齢者医療特別会計</t>
  </si>
  <si>
    <t>その他会計（赤字）</t>
  </si>
  <si>
    <t>その他会計（黒字）</t>
  </si>
  <si>
    <t>-</t>
    <phoneticPr fontId="2"/>
  </si>
  <si>
    <t>-</t>
    <phoneticPr fontId="2"/>
  </si>
  <si>
    <t>-</t>
    <phoneticPr fontId="2"/>
  </si>
  <si>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</si>
  <si>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</si>
  <si>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</si>
  <si>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</si>
  <si>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</si>
  <si>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</si>
  <si>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</si>
  <si>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</si>
  <si>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宮崎県自治会館管理組合</t>
    <rPh sb="0" eb="3">
      <t>ミヤザキケン</t>
    </rPh>
    <rPh sb="3" eb="5">
      <t>ジチ</t>
    </rPh>
    <rPh sb="5" eb="7">
      <t>カイカン</t>
    </rPh>
    <rPh sb="7" eb="9">
      <t>カンリ</t>
    </rPh>
    <rPh sb="9" eb="11">
      <t>クミアイ</t>
    </rPh>
    <phoneticPr fontId="2"/>
  </si>
  <si>
    <t>㈲グリーンサービス・コスモス</t>
  </si>
  <si>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</si>
  <si>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</si>
  <si>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t>
    <phoneticPr fontId="2"/>
  </si>
  <si>
    <t>-</t>
    <phoneticPr fontId="2"/>
  </si>
  <si>
    <t>-</t>
    <phoneticPr fontId="2"/>
  </si>
  <si>
    <t>児湯広域森林組合</t>
    <rPh sb="0" eb="2">
      <t>コユ</t>
    </rPh>
    <rPh sb="2" eb="4">
      <t>コウイキ</t>
    </rPh>
    <rPh sb="4" eb="6">
      <t>シンリン</t>
    </rPh>
    <rPh sb="6" eb="8">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</si>
  <si>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</si>
  <si>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</si>
  <si>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</si>
  <si>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</si>
  <si>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</si>
  <si>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</si>
  <si>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</si>
  <si>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近年の起債抑制による地方債残高の減少、充当可能基金の増額等により、将来負担比率は発生していない。</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</si>
  <si>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</si>
  <si>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</si>
  <si>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</si>
  <si>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</si>
  <si>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</si>
  <si>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</si>
  <si>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おらず、実質公債費比率は類似団体と比較して低い水準であり、減少傾向にある。主な要因は地方債現在高、元利償還金共に減少しているものであり、今後も計画的な地方債発行及び償還を行うことで、公債費の適正化に取り組んで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</si>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</sst>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154684</c:v>
                </c:pt>
                <c:pt idx="1">
                  <c:v>139038</c:v>
                </c:pt>
                <c:pt idx="2">
                  <c:v>134500</c:v>
                </c:pt>
                <c:pt idx="3">
                  <c:v>44829</c:v>
                </c:pt>
                <c:pt idx="4">
                  <c:v>90931</c:v>
                </c:pt>
              </c:numCache>
            </c:numRef>
          </c:val>
          <c:smooth val="0"/>
        </c:ser>
        <c:dLbls>
          <c:showLegendKey val="0"/>
          <c:showVal val="0"/>
          <c:showCatName val="0"/>
          <c:showSerName val="0"/>
          <c:showPercent val="0"/>
          <c:showBubbleSize val="0"/>
        </c:dLbls>
        <c:marker val="1"/>
        <c:smooth val="0"/>
        <c:axId val="116620288"/>
        <c:axId val="116651136"/>
      </c:lineChart>
      <c:catAx>
        <c:axId val="116620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51136"/>
        <c:crosses val="autoZero"/>
        <c:auto val="1"/>
        <c:lblAlgn val="ctr"/>
        <c:lblOffset val="100"/>
        <c:tickLblSkip val="1"/>
        <c:tickMarkSkip val="1"/>
        <c:noMultiLvlLbl val="0"/>
      </c:catAx>
      <c:valAx>
        <c:axId val="11665113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2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7.86</c:v>
                </c:pt>
                <c:pt idx="1">
                  <c:v>8.24</c:v>
                </c:pt>
                <c:pt idx="2">
                  <c:v>6.4</c:v>
                </c:pt>
                <c:pt idx="3">
                  <c:v>8.5399999999999991</c:v>
                </c:pt>
                <c:pt idx="4">
                  <c:v>11.09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100.44</c:v>
                </c:pt>
                <c:pt idx="1">
                  <c:v>118.77</c:v>
                </c:pt>
                <c:pt idx="2">
                  <c:v>129.69999999999999</c:v>
                </c:pt>
                <c:pt idx="3">
                  <c:v>137.96</c:v>
                </c:pt>
                <c:pt idx="4">
                  <c:v>148.19999999999999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4405248"/>
        <c:axId val="12440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10.53</c:v>
                </c:pt>
                <c:pt idx="1">
                  <c:v>8.82</c:v>
                </c:pt>
                <c:pt idx="2">
                  <c:v>1.44</c:v>
                </c:pt>
                <c:pt idx="3">
                  <c:v>7.74</c:v>
                </c:pt>
                <c:pt idx="4">
                  <c:v>2.1800000000000002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4405248"/>
        <c:axId val="124407168"/>
      </c:lineChart>
      <c:catAx>
        <c:axId val="12440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407168"/>
        <c:crosses val="autoZero"/>
        <c:auto val="1"/>
        <c:lblAlgn val="ctr"/>
        <c:lblOffset val="100"/>
        <c:tickLblSkip val="1"/>
        <c:tickMarkSkip val="1"/>
        <c:noMultiLvlLbl val="0"/>
      </c:catAx>
      <c:valAx>
        <c:axId val="12440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0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0.08</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0.05</c:v>
                </c:pt>
                <c:pt idx="4">
                  <c:v>#N/A</c:v>
                </c:pt>
                <c:pt idx="5">
                  <c:v>0.04</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0.23</c:v>
                </c:pt>
                <c:pt idx="2">
                  <c:v>#N/A</c:v>
                </c:pt>
                <c:pt idx="3">
                  <c:v>0.7</c:v>
                </c:pt>
                <c:pt idx="4">
                  <c:v>#N/A</c:v>
                </c:pt>
                <c:pt idx="5">
                  <c:v>0.95</c:v>
                </c:pt>
                <c:pt idx="6">
                  <c:v>#N/A</c:v>
                </c:pt>
                <c:pt idx="7">
                  <c:v>0.99</c:v>
                </c:pt>
                <c:pt idx="8">
                  <c:v>#N/A</c:v>
                </c:pt>
                <c:pt idx="9">
                  <c:v>0.65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c:v>
                </c:pt>
                <c:pt idx="2">
                  <c:v>#N/A</c:v>
                </c:pt>
                <c:pt idx="3">
                  <c:v>0.2</c:v>
                </c:pt>
                <c:pt idx="4">
                  <c:v>#N/A</c:v>
                </c:pt>
                <c:pt idx="5">
                  <c:v>0.22</c:v>
                </c:pt>
                <c:pt idx="6">
                  <c:v>#N/A</c:v>
                </c:pt>
                <c:pt idx="7">
                  <c:v>0.69</c:v>
                </c:pt>
                <c:pt idx="8">
                  <c:v>#N/A</c:v>
                </c:pt>
                <c:pt idx="9">
                  <c:v>0.76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0.53</c:v>
                </c:pt>
                <c:pt idx="2">
                  <c:v>#N/A</c:v>
                </c:pt>
                <c:pt idx="3">
                  <c:v>0.52</c:v>
                </c:pt>
                <c:pt idx="4">
                  <c:v>#N/A</c:v>
                </c:pt>
                <c:pt idx="5">
                  <c:v>0.48</c:v>
                </c:pt>
                <c:pt idx="6">
                  <c:v>#N/A</c:v>
                </c:pt>
                <c:pt idx="7">
                  <c:v>0.53</c:v>
                </c:pt>
                <c:pt idx="8">
                  <c:v>#N/A</c:v>
                </c:pt>
                <c:pt idx="9">
                  <c:v>1.51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3.36</c:v>
                </c:pt>
                <c:pt idx="2">
                  <c:v>#N/A</c:v>
                </c:pt>
                <c:pt idx="3">
                  <c:v>1.91</c:v>
                </c:pt>
                <c:pt idx="4">
                  <c:v>#N/A</c:v>
                </c:pt>
                <c:pt idx="5">
                  <c:v>1.48</c:v>
                </c:pt>
                <c:pt idx="6">
                  <c:v>#N/A</c:v>
                </c:pt>
                <c:pt idx="7">
                  <c:v>1.57</c:v>
                </c:pt>
                <c:pt idx="8">
                  <c:v>#N/A</c:v>
                </c:pt>
                <c:pt idx="9">
                  <c:v>2.41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7.86</c:v>
                </c:pt>
                <c:pt idx="2">
                  <c:v>#N/A</c:v>
                </c:pt>
                <c:pt idx="3">
                  <c:v>8.24</c:v>
                </c:pt>
                <c:pt idx="4">
                  <c:v>#N/A</c:v>
                </c:pt>
                <c:pt idx="5">
                  <c:v>6.4</c:v>
                </c:pt>
                <c:pt idx="6">
                  <c:v>#N/A</c:v>
                </c:pt>
                <c:pt idx="7">
                  <c:v>8.5399999999999991</c:v>
                </c:pt>
                <c:pt idx="8">
                  <c:v>#N/A</c:v>
                </c:pt>
                <c:pt idx="9">
                  <c:v>11.08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30112"/>
        <c:axId val="102397056"/>
      </c:barChart>
      <c:catAx>
        <c:axId val="35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97056"/>
        <c:crosses val="autoZero"/>
        <c:auto val="1"/>
        <c:lblAlgn val="ctr"/>
        <c:lblOffset val="100"/>
        <c:tickLblSkip val="1"/>
        <c:tickMarkSkip val="1"/>
        <c:noMultiLvlLbl val="0"/>
      </c:catAx>
      <c:valAx>
        <c:axId val="10239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368</c:v>
                </c:pt>
                <c:pt idx="5">
                  <c:v>400</c:v>
                </c:pt>
                <c:pt idx="8">
                  <c:v>403</c:v>
                </c:pt>
                <c:pt idx="11">
                  <c:v>381</c:v>
                </c:pt>
                <c:pt idx="14">
                  <c:v>332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10</c:v>
                </c:pt>
                <c:pt idx="6">
                  <c:v>8</c:v>
                </c:pt>
                <c:pt idx="9">
                  <c:v>6</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c:v>
                </c:pt>
                <c:pt idx="3">
                  <c:v>34</c:v>
                </c:pt>
                <c:pt idx="6">
                  <c:v>61</c:v>
                </c:pt>
                <c:pt idx="9">
                  <c:v>40</c:v>
                </c:pt>
                <c:pt idx="12">
                  <c:v>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c:v>
                </c:pt>
                <c:pt idx="3">
                  <c:v>121</c:v>
                </c:pt>
                <c:pt idx="6">
                  <c:v>121</c:v>
                </c:pt>
                <c:pt idx="9">
                  <c:v>127</c:v>
                </c:pt>
                <c:pt idx="12">
                  <c:v>126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402</c:v>
                </c:pt>
                <c:pt idx="3">
                  <c:v>428</c:v>
                </c:pt>
                <c:pt idx="6">
                  <c:v>413</c:v>
                </c:pt>
                <c:pt idx="9">
                  <c:v>367</c:v>
                </c:pt>
                <c:pt idx="12">
                  <c:v>282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626560"/>
        <c:axId val="11863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192</c:v>
                </c:pt>
                <c:pt idx="2">
                  <c:v>#N/A</c:v>
                </c:pt>
                <c:pt idx="3">
                  <c:v>#N/A</c:v>
                </c:pt>
                <c:pt idx="4">
                  <c:v>193</c:v>
                </c:pt>
                <c:pt idx="5">
                  <c:v>#N/A</c:v>
                </c:pt>
                <c:pt idx="6">
                  <c:v>#N/A</c:v>
                </c:pt>
                <c:pt idx="7">
                  <c:v>200</c:v>
                </c:pt>
                <c:pt idx="8">
                  <c:v>#N/A</c:v>
                </c:pt>
                <c:pt idx="9">
                  <c:v>#N/A</c:v>
                </c:pt>
                <c:pt idx="10">
                  <c:v>159</c:v>
                </c:pt>
                <c:pt idx="11">
                  <c:v>#N/A</c:v>
                </c:pt>
                <c:pt idx="12">
                  <c:v>#N/A</c:v>
                </c:pt>
                <c:pt idx="13">
                  <c:v>124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626560"/>
        <c:axId val="118632832"/>
      </c:lineChart>
      <c:catAx>
        <c:axId val="1186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32832"/>
        <c:crosses val="autoZero"/>
        <c:auto val="1"/>
        <c:lblAlgn val="ctr"/>
        <c:lblOffset val="100"/>
        <c:tickLblSkip val="1"/>
        <c:tickMarkSkip val="1"/>
        <c:noMultiLvlLbl val="0"/>
      </c:catAx>
      <c:valAx>
        <c:axId val="11863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3402</c:v>
                </c:pt>
                <c:pt idx="5">
                  <c:v>3068</c:v>
                </c:pt>
                <c:pt idx="8">
                  <c:v>2826</c:v>
                </c:pt>
                <c:pt idx="11">
                  <c:v>2599</c:v>
                </c:pt>
                <c:pt idx="14">
                  <c:v>2419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201</c:v>
                </c:pt>
                <c:pt idx="5">
                  <c:v>185</c:v>
                </c:pt>
                <c:pt idx="8">
                  <c:v>169</c:v>
                </c:pt>
                <c:pt idx="11">
                  <c:v>152</c:v>
                </c:pt>
                <c:pt idx="14">
                  <c:v>135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4045</c:v>
                </c:pt>
                <c:pt idx="5">
                  <c:v>4402</c:v>
                </c:pt>
                <c:pt idx="8">
                  <c:v>4582</c:v>
                </c:pt>
                <c:pt idx="11">
                  <c:v>5118</c:v>
                </c:pt>
                <c:pt idx="14">
                  <c:v>5215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851</c:v>
                </c:pt>
                <c:pt idx="3">
                  <c:v>912</c:v>
                </c:pt>
                <c:pt idx="6">
                  <c:v>896</c:v>
                </c:pt>
                <c:pt idx="9">
                  <c:v>899</c:v>
                </c:pt>
                <c:pt idx="12">
                  <c:v>909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259</c:v>
                </c:pt>
                <c:pt idx="3">
                  <c:v>281</c:v>
                </c:pt>
                <c:pt idx="6">
                  <c:v>326</c:v>
                </c:pt>
                <c:pt idx="9">
                  <c:v>303</c:v>
                </c:pt>
                <c:pt idx="12">
                  <c:v>268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2093</c:v>
                </c:pt>
                <c:pt idx="3">
                  <c:v>1977</c:v>
                </c:pt>
                <c:pt idx="6">
                  <c:v>1844</c:v>
                </c:pt>
                <c:pt idx="9">
                  <c:v>1707</c:v>
                </c:pt>
                <c:pt idx="12">
                  <c:v>1604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2614</c:v>
                </c:pt>
                <c:pt idx="3">
                  <c:v>2221</c:v>
                </c:pt>
                <c:pt idx="6">
                  <c:v>1837</c:v>
                </c:pt>
                <c:pt idx="9">
                  <c:v>1494</c:v>
                </c:pt>
                <c:pt idx="12">
                  <c:v>1280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810368"/>
        <c:axId val="124812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810368"/>
        <c:axId val="124812288"/>
      </c:lineChart>
      <c:catAx>
        <c:axId val="12481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812288"/>
        <c:crosses val="autoZero"/>
        <c:auto val="1"/>
        <c:lblAlgn val="ctr"/>
        <c:lblOffset val="100"/>
        <c:tickLblSkip val="1"/>
        <c:tickMarkSkip val="1"/>
        <c:noMultiLvlLbl val="0"/>
      </c:catAx>
      <c:valAx>
        <c:axId val="12481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1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8084224"/>
        <c:axId val="128110976"/>
      </c:scatterChart>
      <c:valAx>
        <c:axId val="128084224"/>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10976"/>
        <c:crosses val="autoZero"/>
        <c:crossBetween val="midCat"/>
      </c:valAx>
      <c:valAx>
        <c:axId val="128110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8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7.3</c:v>
                </c:pt>
                <c:pt idx="2">
                  <c:v>7.5</c:v>
                </c:pt>
                <c:pt idx="3">
                  <c:v>7.3</c:v>
                </c:pt>
                <c:pt idx="4">
                  <c:v>6.4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7834368"/>
        <c:axId val="127852928"/>
      </c:scatterChart>
      <c:valAx>
        <c:axId val="127834368"/>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852928"/>
        <c:crosses val="autoZero"/>
        <c:crossBetween val="midCat"/>
      </c:valAx>
      <c:valAx>
        <c:axId val="127852928"/>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83436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年度に地方債を発行したものの、近年の地方債の発行抑制により、地方債現在高、元利償還金共に減少している。今後も計画的な地方債発行及び償還を行うことで、財政健全化を行っていく。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年度地方債を発行したものの、</a:t>
          </a:r>
          <a:r>
            <a:rPr kumimoji="1" lang="ja-JP" altLang="ja-JP" sz="1400">
              <a:solidFill>
                <a:schemeClr val="dk1"/>
              </a:solidFill>
              <a:effectLst/>
              <a:latin typeface="+mn-lt"/>
              <a:ea typeface="+mn-ea"/>
              <a:cs typeface="+mn-cs"/>
            </a:rPr>
            <a:t>近年新たな</a:t>
          </a:r>
          <a:r>
            <a:rPr kumimoji="1" lang="ja-JP" altLang="en-US" sz="1400">
              <a:solidFill>
                <a:schemeClr val="dk1"/>
              </a:solidFill>
              <a:effectLst/>
              <a:latin typeface="+mn-lt"/>
              <a:ea typeface="+mn-ea"/>
              <a:cs typeface="+mn-cs"/>
            </a:rPr>
            <a:t>地方債</a:t>
          </a:r>
          <a:r>
            <a:rPr kumimoji="1" lang="ja-JP" altLang="ja-JP" sz="1400">
              <a:solidFill>
                <a:schemeClr val="dk1"/>
              </a:solidFill>
              <a:effectLst/>
              <a:latin typeface="+mn-lt"/>
              <a:ea typeface="+mn-ea"/>
              <a:cs typeface="+mn-cs"/>
            </a:rPr>
            <a:t>発行を行っていないことにより、地方債現在高は順調に減少し、将来負担額全体でも圧縮傾向にある。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充当可能財源等では、充当可能基金の積立が進んでおり、平成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年度以降将来負担比率の分子でもマイナスとなっている。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計画的な</a:t>
          </a:r>
          <a:r>
            <a:rPr kumimoji="1" lang="ja-JP" altLang="ja-JP" sz="1400">
              <a:solidFill>
                <a:schemeClr val="dk1"/>
              </a:solidFill>
              <a:effectLst/>
              <a:latin typeface="+mn-lt"/>
              <a:ea typeface="+mn-ea"/>
              <a:cs typeface="+mn-cs"/>
            </a:rPr>
            <a:t>基金の積立等を行い、また、将来負担額を圧縮することで、より一層の財政健全化を図る。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施設性能、施設利用度等を総合的に勘案し、維持管理、修繕、更新等適正な管理手法の実施に努めている。類似団体平均とほぼ同水準であり、将来的に活用し安全性が確保された施設は、計画的な予防保全型管理に切り替え、適正時期に長寿命化対策を行うことで、維持管理費のコスト削減を図る。また、将来的に活用が見込めない施設等は、機能の統合化、複合化、集約化、用途廃止等により、管理コストの削減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21336</xdr:rowOff>
    </xdr:from>
    <xdr:to>
      <xdr:col>3</xdr:col>
      <xdr:colOff>511175</xdr:colOff>
      <xdr:row>29</xdr:row>
      <xdr:rowOff>122936</xdr:rowOff>
    </xdr:to>
    <xdr:sp macro="" textlink="">
      <xdr:nvSpPr>
        <xdr:cNvPr id="81" name="円/楕円 80"/>
        <xdr:cNvSpPr/>
      </xdr:nvSpPr>
      <xdr:spPr>
        <a:xfrm>
          <a:off x="4000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139463</xdr:rowOff>
    </xdr:from>
    <xdr:ext cx="405111" cy="259045"/>
    <xdr:sp macro="" textlink="">
      <xdr:nvSpPr>
        <xdr:cNvPr id="83" name="n_1mainValue有形固定資産減価償却率"/>
        <xdr:cNvSpPr txBox="1"/>
      </xdr:nvSpPr>
      <xdr:spPr>
        <a:xfrm>
          <a:off x="3836043"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80264</xdr:rowOff>
    </xdr:from>
    <xdr:to>
      <xdr:col>5</xdr:col>
      <xdr:colOff>409575</xdr:colOff>
      <xdr:row>35</xdr:row>
      <xdr:rowOff>10414</xdr:rowOff>
    </xdr:to>
    <xdr:sp macro="" textlink="">
      <xdr:nvSpPr>
        <xdr:cNvPr id="68" name="円/楕円 67"/>
        <xdr:cNvSpPr/>
      </xdr:nvSpPr>
      <xdr:spPr>
        <a:xfrm>
          <a:off x="3746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26941</xdr:rowOff>
    </xdr:from>
    <xdr:ext cx="405111" cy="259045"/>
    <xdr:sp macro="" textlink="">
      <xdr:nvSpPr>
        <xdr:cNvPr id="70" name="n_1mainValue【道路】&#10;有形固定資産減価償却率"/>
        <xdr:cNvSpPr txBox="1"/>
      </xdr:nvSpPr>
      <xdr:spPr>
        <a:xfrm>
          <a:off x="3582043"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162081</xdr:rowOff>
    </xdr:from>
    <xdr:to>
      <xdr:col>14</xdr:col>
      <xdr:colOff>79375</xdr:colOff>
      <xdr:row>37</xdr:row>
      <xdr:rowOff>92231</xdr:rowOff>
    </xdr:to>
    <xdr:sp macro="" textlink="">
      <xdr:nvSpPr>
        <xdr:cNvPr id="109" name="円/楕円 108"/>
        <xdr:cNvSpPr/>
      </xdr:nvSpPr>
      <xdr:spPr>
        <a:xfrm>
          <a:off x="9588500" y="63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51137</xdr:rowOff>
    </xdr:from>
    <xdr:ext cx="534377" cy="259045"/>
    <xdr:sp macro="" textlink="">
      <xdr:nvSpPr>
        <xdr:cNvPr id="110"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108758</xdr:rowOff>
    </xdr:from>
    <xdr:ext cx="534377" cy="259045"/>
    <xdr:sp macro="" textlink="">
      <xdr:nvSpPr>
        <xdr:cNvPr id="111" name="n_1mainValue【道路】&#10;一人当たり延長"/>
        <xdr:cNvSpPr txBox="1"/>
      </xdr:nvSpPr>
      <xdr:spPr>
        <a:xfrm>
          <a:off x="9359410" y="61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73025</xdr:rowOff>
    </xdr:from>
    <xdr:to>
      <xdr:col>5</xdr:col>
      <xdr:colOff>409575</xdr:colOff>
      <xdr:row>60</xdr:row>
      <xdr:rowOff>3175</xdr:rowOff>
    </xdr:to>
    <xdr:sp macro="" textlink="">
      <xdr:nvSpPr>
        <xdr:cNvPr id="149" name="円/楕円 148"/>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19702</xdr:rowOff>
    </xdr:from>
    <xdr:ext cx="405111" cy="259045"/>
    <xdr:sp macro="" textlink="">
      <xdr:nvSpPr>
        <xdr:cNvPr id="151" name="n_1mainValue【橋りょう・トンネル】&#10;有形固定資産減価償却率"/>
        <xdr:cNvSpPr txBox="1"/>
      </xdr:nvSpPr>
      <xdr:spPr>
        <a:xfrm>
          <a:off x="3582043"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159795</xdr:rowOff>
    </xdr:from>
    <xdr:to>
      <xdr:col>14</xdr:col>
      <xdr:colOff>79375</xdr:colOff>
      <xdr:row>63</xdr:row>
      <xdr:rowOff>89945</xdr:rowOff>
    </xdr:to>
    <xdr:sp macro="" textlink="">
      <xdr:nvSpPr>
        <xdr:cNvPr id="186" name="円/楕円 185"/>
        <xdr:cNvSpPr/>
      </xdr:nvSpPr>
      <xdr:spPr>
        <a:xfrm>
          <a:off x="9588500" y="10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81072</xdr:rowOff>
    </xdr:from>
    <xdr:ext cx="599010" cy="259045"/>
    <xdr:sp macro="" textlink="">
      <xdr:nvSpPr>
        <xdr:cNvPr id="188" name="n_1mainValue【橋りょう・トンネル】&#10;一人当たり有形固定資産（償却資産）額"/>
        <xdr:cNvSpPr txBox="1"/>
      </xdr:nvSpPr>
      <xdr:spPr>
        <a:xfrm>
          <a:off x="9327094" y="1088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148952</xdr:rowOff>
    </xdr:from>
    <xdr:to>
      <xdr:col>5</xdr:col>
      <xdr:colOff>409575</xdr:colOff>
      <xdr:row>82</xdr:row>
      <xdr:rowOff>79102</xdr:rowOff>
    </xdr:to>
    <xdr:sp macro="" textlink="">
      <xdr:nvSpPr>
        <xdr:cNvPr id="228" name="円/楕円 227"/>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95629</xdr:rowOff>
    </xdr:from>
    <xdr:ext cx="405111" cy="259045"/>
    <xdr:sp macro="" textlink="">
      <xdr:nvSpPr>
        <xdr:cNvPr id="230" name="n_1mainValue【公営住宅】&#10;有形固定資産減価償却率"/>
        <xdr:cNvSpPr txBox="1"/>
      </xdr:nvSpPr>
      <xdr:spPr>
        <a:xfrm>
          <a:off x="3582043"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42735</xdr:rowOff>
    </xdr:from>
    <xdr:to>
      <xdr:col>14</xdr:col>
      <xdr:colOff>79375</xdr:colOff>
      <xdr:row>82</xdr:row>
      <xdr:rowOff>144335</xdr:rowOff>
    </xdr:to>
    <xdr:sp macro="" textlink="">
      <xdr:nvSpPr>
        <xdr:cNvPr id="271" name="円/楕円 270"/>
        <xdr:cNvSpPr/>
      </xdr:nvSpPr>
      <xdr:spPr>
        <a:xfrm>
          <a:off x="95885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160862</xdr:rowOff>
    </xdr:from>
    <xdr:ext cx="469744" cy="259045"/>
    <xdr:sp macro="" textlink="">
      <xdr:nvSpPr>
        <xdr:cNvPr id="273" name="n_1mainValue【公営住宅】&#10;一人当たり面積"/>
        <xdr:cNvSpPr txBox="1"/>
      </xdr:nvSpPr>
      <xdr:spPr>
        <a:xfrm>
          <a:off x="9391727" y="1387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65405</xdr:rowOff>
    </xdr:from>
    <xdr:to>
      <xdr:col>22</xdr:col>
      <xdr:colOff>415925</xdr:colOff>
      <xdr:row>41</xdr:row>
      <xdr:rowOff>167005</xdr:rowOff>
    </xdr:to>
    <xdr:sp macro="" textlink="">
      <xdr:nvSpPr>
        <xdr:cNvPr id="327" name="円/楕円 326"/>
        <xdr:cNvSpPr/>
      </xdr:nvSpPr>
      <xdr:spPr>
        <a:xfrm>
          <a:off x="15430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328" name="n_1aveValue【認定こども園・幼稚園・保育所】&#10;有形固定資産減価償却率"/>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158132</xdr:rowOff>
    </xdr:from>
    <xdr:ext cx="405111" cy="259045"/>
    <xdr:sp macro="" textlink="">
      <xdr:nvSpPr>
        <xdr:cNvPr id="329" name="n_1mainValue【認定こども園・幼稚園・保育所】&#10;有形固定資産減価償却率"/>
        <xdr:cNvSpPr txBox="1"/>
      </xdr:nvSpPr>
      <xdr:spPr>
        <a:xfrm>
          <a:off x="15266043"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111942</xdr:rowOff>
    </xdr:from>
    <xdr:to>
      <xdr:col>31</xdr:col>
      <xdr:colOff>85725</xdr:colOff>
      <xdr:row>36</xdr:row>
      <xdr:rowOff>42092</xdr:rowOff>
    </xdr:to>
    <xdr:sp macro="" textlink="">
      <xdr:nvSpPr>
        <xdr:cNvPr id="368" name="円/楕円 367"/>
        <xdr:cNvSpPr/>
      </xdr:nvSpPr>
      <xdr:spPr>
        <a:xfrm>
          <a:off x="21272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69"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58619</xdr:rowOff>
    </xdr:from>
    <xdr:ext cx="469744" cy="259045"/>
    <xdr:sp macro="" textlink="">
      <xdr:nvSpPr>
        <xdr:cNvPr id="370" name="n_1mainValue【認定こども園・幼稚園・保育所】&#10;一人当たり面積"/>
        <xdr:cNvSpPr txBox="1"/>
      </xdr:nvSpPr>
      <xdr:spPr>
        <a:xfrm>
          <a:off x="21075727" y="58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101600</xdr:rowOff>
    </xdr:from>
    <xdr:to>
      <xdr:col>22</xdr:col>
      <xdr:colOff>415925</xdr:colOff>
      <xdr:row>58</xdr:row>
      <xdr:rowOff>31750</xdr:rowOff>
    </xdr:to>
    <xdr:sp macro="" textlink="">
      <xdr:nvSpPr>
        <xdr:cNvPr id="407" name="円/楕円 406"/>
        <xdr:cNvSpPr/>
      </xdr:nvSpPr>
      <xdr:spPr>
        <a:xfrm>
          <a:off x="15430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8"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48277</xdr:rowOff>
    </xdr:from>
    <xdr:ext cx="405111" cy="259045"/>
    <xdr:sp macro="" textlink="">
      <xdr:nvSpPr>
        <xdr:cNvPr id="409" name="n_1mainValue【学校施設】&#10;有形固定資産減価償却率"/>
        <xdr:cNvSpPr txBox="1"/>
      </xdr:nvSpPr>
      <xdr:spPr>
        <a:xfrm>
          <a:off x="15266043"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3607</xdr:rowOff>
    </xdr:from>
    <xdr:to>
      <xdr:col>31</xdr:col>
      <xdr:colOff>85725</xdr:colOff>
      <xdr:row>62</xdr:row>
      <xdr:rowOff>105207</xdr:rowOff>
    </xdr:to>
    <xdr:sp macro="" textlink="">
      <xdr:nvSpPr>
        <xdr:cNvPr id="445" name="円/楕円 444"/>
        <xdr:cNvSpPr/>
      </xdr:nvSpPr>
      <xdr:spPr>
        <a:xfrm>
          <a:off x="21272500" y="106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6"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96334</xdr:rowOff>
    </xdr:from>
    <xdr:ext cx="469744" cy="259045"/>
    <xdr:sp macro="" textlink="">
      <xdr:nvSpPr>
        <xdr:cNvPr id="447" name="n_1mainValue【学校施設】&#10;一人当たり面積"/>
        <xdr:cNvSpPr txBox="1"/>
      </xdr:nvSpPr>
      <xdr:spPr>
        <a:xfrm>
          <a:off x="21075727" y="1072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6" name="テキスト ボックス 46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0" name="直線コネクタ 469"/>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1"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2" name="直線コネクタ 471"/>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3"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4" name="直線コネクタ 47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5"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6" name="フローチャート : 判断 47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77" name="フローチャート : 判断 476"/>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44450</xdr:rowOff>
    </xdr:from>
    <xdr:to>
      <xdr:col>22</xdr:col>
      <xdr:colOff>415925</xdr:colOff>
      <xdr:row>82</xdr:row>
      <xdr:rowOff>146050</xdr:rowOff>
    </xdr:to>
    <xdr:sp macro="" textlink="">
      <xdr:nvSpPr>
        <xdr:cNvPr id="483" name="円/楕円 482"/>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84599</xdr:rowOff>
    </xdr:from>
    <xdr:ext cx="405111" cy="259045"/>
    <xdr:sp macro="" textlink="">
      <xdr:nvSpPr>
        <xdr:cNvPr id="484" name="n_1aveValue【児童館】&#10;有形固定資産減価償却率"/>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162577</xdr:rowOff>
    </xdr:from>
    <xdr:ext cx="405111" cy="259045"/>
    <xdr:sp macro="" textlink="">
      <xdr:nvSpPr>
        <xdr:cNvPr id="485" name="n_1mainValue【児童館】&#10;有形固定資産減価償却率"/>
        <xdr:cNvSpPr txBox="1"/>
      </xdr:nvSpPr>
      <xdr:spPr>
        <a:xfrm>
          <a:off x="15266043"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6" name="テキスト ボックス 49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0" name="直線コネクタ 509"/>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1"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2" name="直線コネクタ 511"/>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3"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4" name="直線コネクタ 513"/>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5"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16" name="フローチャート : 判断 515"/>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17" name="フローチャート : 判断 51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152400</xdr:rowOff>
    </xdr:from>
    <xdr:to>
      <xdr:col>31</xdr:col>
      <xdr:colOff>85725</xdr:colOff>
      <xdr:row>83</xdr:row>
      <xdr:rowOff>82550</xdr:rowOff>
    </xdr:to>
    <xdr:sp macro="" textlink="">
      <xdr:nvSpPr>
        <xdr:cNvPr id="523" name="円/楕円 522"/>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149877</xdr:rowOff>
    </xdr:from>
    <xdr:ext cx="469744" cy="259045"/>
    <xdr:sp macro="" textlink="">
      <xdr:nvSpPr>
        <xdr:cNvPr id="524" name="n_1ave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99077</xdr:rowOff>
    </xdr:from>
    <xdr:ext cx="469744" cy="259045"/>
    <xdr:sp macro="" textlink="">
      <xdr:nvSpPr>
        <xdr:cNvPr id="525" name="n_1mainValue【児童館】&#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4" name="正方形/長方形 5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1" name="正方形/長方形 54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類似団体と比較して特に有形固定資産減価償却率が高くなっている施設は、道路、橋りょう・トンネル、公営住宅、児童館であり、特に低くなっている施設は、保育所である。道路については、整備後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年度に木城町公営住宅等長寿命化計画を策定し、予防保全型管理と長寿命化によるコスト縮減を図る。保育所については、平成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年度にめばえ保育園が新しく設置されたためであり、予防保全型管理による維持管理費の低減を図る。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71" name="直線コネクタ 70"/>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72"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73" name="直線コネクタ 72"/>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74"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5" name="直線コネクタ 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76"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77" name="フローチャート : 判断 76"/>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78" name="フローチャート : 判断 77"/>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129049</xdr:rowOff>
    </xdr:from>
    <xdr:ext cx="405111" cy="259045"/>
    <xdr:sp macro="" textlink="">
      <xdr:nvSpPr>
        <xdr:cNvPr id="79" name="n_1aveValue【体育館・プール】&#10;有形固定資産減価償却率"/>
        <xdr:cNvSpPr txBox="1"/>
      </xdr:nvSpPr>
      <xdr:spPr>
        <a:xfrm>
          <a:off x="3582043"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90932</xdr:rowOff>
    </xdr:from>
    <xdr:to>
      <xdr:col>5</xdr:col>
      <xdr:colOff>409575</xdr:colOff>
      <xdr:row>63</xdr:row>
      <xdr:rowOff>21082</xdr:rowOff>
    </xdr:to>
    <xdr:sp macro="" textlink="">
      <xdr:nvSpPr>
        <xdr:cNvPr id="85" name="円/楕円 84"/>
        <xdr:cNvSpPr/>
      </xdr:nvSpPr>
      <xdr:spPr>
        <a:xfrm>
          <a:off x="3746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12209</xdr:rowOff>
    </xdr:from>
    <xdr:ext cx="405111" cy="259045"/>
    <xdr:sp macro="" textlink="">
      <xdr:nvSpPr>
        <xdr:cNvPr id="86" name="n_1mainValue【体育館・プール】&#10;有形固定資産減価償却率"/>
        <xdr:cNvSpPr txBox="1"/>
      </xdr:nvSpPr>
      <xdr:spPr>
        <a:xfrm>
          <a:off x="3582043"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0" name="直線コネクタ 109"/>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1"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2" name="直線コネクタ 111"/>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3"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4" name="直線コネクタ 113"/>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5"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6" name="フローチャート : 判断 115"/>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7" name="フローチャート : 判断 116"/>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18"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68580</xdr:rowOff>
    </xdr:from>
    <xdr:to>
      <xdr:col>14</xdr:col>
      <xdr:colOff>79375</xdr:colOff>
      <xdr:row>62</xdr:row>
      <xdr:rowOff>170180</xdr:rowOff>
    </xdr:to>
    <xdr:sp macro="" textlink="">
      <xdr:nvSpPr>
        <xdr:cNvPr id="124" name="円/楕円 123"/>
        <xdr:cNvSpPr/>
      </xdr:nvSpPr>
      <xdr:spPr>
        <a:xfrm>
          <a:off x="9588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161307</xdr:rowOff>
    </xdr:from>
    <xdr:ext cx="469744" cy="259045"/>
    <xdr:sp macro="" textlink="">
      <xdr:nvSpPr>
        <xdr:cNvPr id="125" name="n_1mainValue【体育館・プール】&#10;一人当たり面積"/>
        <xdr:cNvSpPr txBox="1"/>
      </xdr:nvSpPr>
      <xdr:spPr>
        <a:xfrm>
          <a:off x="9391727"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6" name="テキスト ボックス 1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0" name="直線コネクタ 149"/>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1"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2" name="直線コネクタ 151"/>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3"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4" name="直線コネクタ 1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5"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6" name="フローチャート : 判断 15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7" name="フローチャート : 判断 156"/>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58"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76836</xdr:rowOff>
    </xdr:from>
    <xdr:to>
      <xdr:col>5</xdr:col>
      <xdr:colOff>409575</xdr:colOff>
      <xdr:row>84</xdr:row>
      <xdr:rowOff>6986</xdr:rowOff>
    </xdr:to>
    <xdr:sp macro="" textlink="">
      <xdr:nvSpPr>
        <xdr:cNvPr id="164" name="円/楕円 163"/>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169563</xdr:rowOff>
    </xdr:from>
    <xdr:ext cx="405111" cy="259045"/>
    <xdr:sp macro="" textlink="">
      <xdr:nvSpPr>
        <xdr:cNvPr id="165" name="n_1mainValue【福祉施設】&#10;有形固定資産減価償却率"/>
        <xdr:cNvSpPr txBox="1"/>
      </xdr:nvSpPr>
      <xdr:spPr>
        <a:xfrm>
          <a:off x="3582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6" name="直線コネクタ 17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7" name="テキスト ボックス 17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8" name="直線コネクタ 17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9" name="テキスト ボックス 17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0" name="直線コネクタ 17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1" name="テキスト ボックス 18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2" name="直線コネクタ 18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3" name="テキスト ボックス 18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7" name="直線コネクタ 186"/>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88"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89" name="直線コネクタ 188"/>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0"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1" name="直線コネクタ 190"/>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2"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3" name="フローチャート : 判断 192"/>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4" name="フローチャート : 判断 193"/>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5"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64567</xdr:rowOff>
    </xdr:from>
    <xdr:to>
      <xdr:col>14</xdr:col>
      <xdr:colOff>79375</xdr:colOff>
      <xdr:row>85</xdr:row>
      <xdr:rowOff>166167</xdr:rowOff>
    </xdr:to>
    <xdr:sp macro="" textlink="">
      <xdr:nvSpPr>
        <xdr:cNvPr id="201" name="円/楕円 200"/>
        <xdr:cNvSpPr/>
      </xdr:nvSpPr>
      <xdr:spPr>
        <a:xfrm>
          <a:off x="9588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157294</xdr:rowOff>
    </xdr:from>
    <xdr:ext cx="469744" cy="259045"/>
    <xdr:sp macro="" textlink="">
      <xdr:nvSpPr>
        <xdr:cNvPr id="202" name="n_1mainValue【福祉施設】&#10;一人当たり面積"/>
        <xdr:cNvSpPr txBox="1"/>
      </xdr:nvSpPr>
      <xdr:spPr>
        <a:xfrm>
          <a:off x="93917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6" name="直線コネクタ 24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7" name="テキスト ボックス 24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8" name="直線コネクタ 24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9" name="テキスト ボックス 24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0" name="直線コネクタ 24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1" name="テキスト ボックス 25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2" name="直線コネクタ 25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3" name="テキスト ボックス 25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5" name="テキスト ボックス 2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257" name="直線コネクタ 256"/>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58"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59" name="直線コネクタ 25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60"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61" name="直線コネクタ 260"/>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62"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63" name="フローチャート : 判断 26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64" name="フローチャート : 判断 263"/>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265" name="n_1aveValue【保健センター・保健所】&#10;有形固定資産減価償却率"/>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6" name="テキスト ボックス 2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7" name="テキスト ボックス 2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8" name="テキスト ボックス 2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9" name="テキスト ボックス 2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0" name="テキスト ボックス 2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40640</xdr:rowOff>
    </xdr:from>
    <xdr:to>
      <xdr:col>22</xdr:col>
      <xdr:colOff>415925</xdr:colOff>
      <xdr:row>64</xdr:row>
      <xdr:rowOff>142240</xdr:rowOff>
    </xdr:to>
    <xdr:sp macro="" textlink="">
      <xdr:nvSpPr>
        <xdr:cNvPr id="271" name="円/楕円 270"/>
        <xdr:cNvSpPr/>
      </xdr:nvSpPr>
      <xdr:spPr>
        <a:xfrm>
          <a:off x="15430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133367</xdr:rowOff>
    </xdr:from>
    <xdr:ext cx="405111" cy="259045"/>
    <xdr:sp macro="" textlink="">
      <xdr:nvSpPr>
        <xdr:cNvPr id="272" name="n_1mainValue【保健センター・保健所】&#10;有形固定資産減価償却率"/>
        <xdr:cNvSpPr txBox="1"/>
      </xdr:nvSpPr>
      <xdr:spPr>
        <a:xfrm>
          <a:off x="15266043"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0" name="正方形/長方形 2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1" name="テキスト ボックス 2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2" name="直線コネクタ 2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3" name="直線コネクタ 2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4" name="テキスト ボックス 2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5" name="直線コネクタ 2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6" name="テキスト ボックス 2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7" name="直線コネクタ 2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8" name="テキスト ボックス 2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9" name="直線コネクタ 2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0" name="テキスト ボックス 2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1" name="直線コネクタ 2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2" name="テキスト ボックス 2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3" name="直線コネクタ 2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4" name="テキスト ボックス 2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298" name="直線コネクタ 297"/>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299"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0" name="直線コネクタ 299"/>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1"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02" name="直線コネクタ 301"/>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03"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04" name="フローチャート : 判断 303"/>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05" name="フローチャート : 判断 304"/>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06"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7" name="テキスト ボックス 3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159838</xdr:rowOff>
    </xdr:from>
    <xdr:to>
      <xdr:col>31</xdr:col>
      <xdr:colOff>85725</xdr:colOff>
      <xdr:row>62</xdr:row>
      <xdr:rowOff>89988</xdr:rowOff>
    </xdr:to>
    <xdr:sp macro="" textlink="">
      <xdr:nvSpPr>
        <xdr:cNvPr id="312" name="円/楕円 311"/>
        <xdr:cNvSpPr/>
      </xdr:nvSpPr>
      <xdr:spPr>
        <a:xfrm>
          <a:off x="2127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81115</xdr:rowOff>
    </xdr:from>
    <xdr:ext cx="469744" cy="259045"/>
    <xdr:sp macro="" textlink="">
      <xdr:nvSpPr>
        <xdr:cNvPr id="313" name="n_1mainValue【保健センター・保健所】&#10;一人当たり面積"/>
        <xdr:cNvSpPr txBox="1"/>
      </xdr:nvSpPr>
      <xdr:spPr>
        <a:xfrm>
          <a:off x="21075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4" name="テキスト ボックス 3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5" name="直線コネクタ 32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6" name="テキスト ボックス 32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7" name="直線コネクタ 32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28" name="テキスト ボックス 32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29" name="直線コネクタ 32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0" name="テキスト ボックス 32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1" name="直線コネクタ 33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2" name="テキスト ボックス 33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3" name="直線コネクタ 3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4" name="テキスト ボックス 3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36" name="直線コネクタ 335"/>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37"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38" name="直線コネクタ 33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39"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0" name="直線コネクタ 33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41"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42" name="フローチャート : 判断 341"/>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343" name="フローチャート : 判断 342"/>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344"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5" name="テキスト ボックス 3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6" name="テキスト ボックス 3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7" name="テキスト ボックス 3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8" name="テキスト ボックス 3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9" name="テキスト ボックス 3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21589</xdr:rowOff>
    </xdr:from>
    <xdr:to>
      <xdr:col>22</xdr:col>
      <xdr:colOff>415925</xdr:colOff>
      <xdr:row>78</xdr:row>
      <xdr:rowOff>123189</xdr:rowOff>
    </xdr:to>
    <xdr:sp macro="" textlink="">
      <xdr:nvSpPr>
        <xdr:cNvPr id="350" name="円/楕円 349"/>
        <xdr:cNvSpPr/>
      </xdr:nvSpPr>
      <xdr:spPr>
        <a:xfrm>
          <a:off x="15430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139716</xdr:rowOff>
    </xdr:from>
    <xdr:ext cx="405111" cy="259045"/>
    <xdr:sp macro="" textlink="">
      <xdr:nvSpPr>
        <xdr:cNvPr id="351" name="n_1mainValue【消防施設】&#10;有形固定資産減価償却率"/>
        <xdr:cNvSpPr txBox="1"/>
      </xdr:nvSpPr>
      <xdr:spPr>
        <a:xfrm>
          <a:off x="15266043"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2" name="正方形/長方形 3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3" name="正方形/長方形 3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4" name="正方形/長方形 3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5" name="正方形/長方形 3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6" name="正方形/長方形 3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7" name="正方形/長方形 3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8" name="正方形/長方形 3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9" name="正方形/長方形 3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0" name="テキスト ボックス 3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1" name="直線コネクタ 3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2" name="直線コネクタ 3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3" name="テキスト ボックス 3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4" name="直線コネクタ 3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5" name="テキスト ボックス 3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6" name="直線コネクタ 3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7" name="テキスト ボックス 3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8" name="直線コネクタ 3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9" name="テキスト ボックス 3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0" name="直線コネクタ 3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1" name="テキスト ボックス 3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2" name="直線コネクタ 3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3" name="テキスト ボックス 3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4" name="直線コネクタ 3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5" name="テキスト ボックス 3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77" name="直線コネクタ 376"/>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78"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79" name="直線コネクタ 37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8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81" name="直線コネクタ 38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82"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83" name="フローチャート : 判断 382"/>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84" name="フローチャート : 判断 383"/>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385"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85271</xdr:rowOff>
    </xdr:from>
    <xdr:to>
      <xdr:col>31</xdr:col>
      <xdr:colOff>85725</xdr:colOff>
      <xdr:row>85</xdr:row>
      <xdr:rowOff>15421</xdr:rowOff>
    </xdr:to>
    <xdr:sp macro="" textlink="">
      <xdr:nvSpPr>
        <xdr:cNvPr id="391" name="円/楕円 390"/>
        <xdr:cNvSpPr/>
      </xdr:nvSpPr>
      <xdr:spPr>
        <a:xfrm>
          <a:off x="2127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6548</xdr:rowOff>
    </xdr:from>
    <xdr:ext cx="469744" cy="259045"/>
    <xdr:sp macro="" textlink="">
      <xdr:nvSpPr>
        <xdr:cNvPr id="392" name="n_1mainValue【消防施設】&#10;一人当たり面積"/>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3" name="テキスト ボックス 4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4" name="直線コネクタ 4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5" name="テキスト ボックス 4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6" name="直線コネクタ 4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7" name="テキスト ボックス 4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8" name="直線コネクタ 4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9" name="テキスト ボックス 4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0" name="直線コネクタ 4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1" name="テキスト ボックス 4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2" name="直線コネクタ 4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3" name="テキスト ボックス 4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17" name="直線コネクタ 416"/>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18"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19" name="直線コネクタ 418"/>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0"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1" name="直線コネクタ 420"/>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2"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3" name="フローチャート : 判断 422"/>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4" name="フローチャート : 判断 423"/>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425"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12064</xdr:rowOff>
    </xdr:from>
    <xdr:to>
      <xdr:col>22</xdr:col>
      <xdr:colOff>415925</xdr:colOff>
      <xdr:row>105</xdr:row>
      <xdr:rowOff>113664</xdr:rowOff>
    </xdr:to>
    <xdr:sp macro="" textlink="">
      <xdr:nvSpPr>
        <xdr:cNvPr id="431" name="円/楕円 430"/>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104791</xdr:rowOff>
    </xdr:from>
    <xdr:ext cx="405111" cy="259045"/>
    <xdr:sp macro="" textlink="">
      <xdr:nvSpPr>
        <xdr:cNvPr id="432" name="n_1mainValue【庁舎】&#10;有形固定資産減価償却率"/>
        <xdr:cNvSpPr txBox="1"/>
      </xdr:nvSpPr>
      <xdr:spPr>
        <a:xfrm>
          <a:off x="15266043"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3" name="テキスト ボックス 4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4" name="直線コネクタ 4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5" name="テキスト ボックス 4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6" name="直線コネクタ 4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7" name="テキスト ボックス 4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8" name="直線コネクタ 4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9" name="テキスト ボックス 4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0" name="直線コネクタ 4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1" name="テキスト ボックス 4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2" name="直線コネクタ 4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3" name="テキスト ボックス 4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4" name="直線コネクタ 4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5" name="テキスト ボックス 4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6" name="直線コネクタ 4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7" name="テキスト ボックス 4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59" name="直線コネクタ 458"/>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0"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1" name="直線コネクタ 460"/>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2"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3" name="直線コネクタ 462"/>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4"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5" name="フローチャート : 判断 464"/>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66" name="フローチャート : 判断 465"/>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67"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82550</xdr:rowOff>
    </xdr:from>
    <xdr:to>
      <xdr:col>31</xdr:col>
      <xdr:colOff>85725</xdr:colOff>
      <xdr:row>106</xdr:row>
      <xdr:rowOff>12700</xdr:rowOff>
    </xdr:to>
    <xdr:sp macro="" textlink="">
      <xdr:nvSpPr>
        <xdr:cNvPr id="473" name="円/楕円 472"/>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3827</xdr:rowOff>
    </xdr:from>
    <xdr:ext cx="469744" cy="259045"/>
    <xdr:sp macro="" textlink="">
      <xdr:nvSpPr>
        <xdr:cNvPr id="474" name="n_1mainValue【庁舎】&#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消防施設であり、特に低くなっている施設は、体育館・プール、保健センターである。消防施設については、消防機庫・水防倉庫など災害時の応急活動に重要な施設であり、適切な維持保全に努めている。体育館・プール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年度に木城町体育館を整備したことによるものであり、予防保全型管理により維持管理費の低減を図る。保健センターについては、平成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年度に保健センター・福祉センターを整備、平成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年度にふれあいプラザを整備したことによるものであり、予防保全型管理により維持管理費の低減を図る。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九州電力小丸川発電所の大規模償却資産等により類似団体平均を大きく上回る税収があるため、財政力指数は</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となっている。しかし</a:t>
          </a:r>
          <a:r>
            <a:rPr kumimoji="1" lang="ja-JP" altLang="en-US" sz="1100">
              <a:solidFill>
                <a:schemeClr val="dk1"/>
              </a:solidFill>
              <a:effectLst/>
              <a:latin typeface="+mn-lt"/>
              <a:ea typeface="+mn-ea"/>
              <a:cs typeface="+mn-cs"/>
            </a:rPr>
            <a:t>、固定資産税（大規模償却資産）の経年償却により地方税は前年度比</a:t>
          </a:r>
          <a:r>
            <a:rPr kumimoji="1" lang="en-US" altLang="ja-JP" sz="1100">
              <a:solidFill>
                <a:schemeClr val="dk1"/>
              </a:solidFill>
              <a:effectLst/>
              <a:latin typeface="+mn-lt"/>
              <a:ea typeface="+mn-ea"/>
              <a:cs typeface="+mn-cs"/>
            </a:rPr>
            <a:t>136,246</a:t>
          </a:r>
          <a:r>
            <a:rPr kumimoji="1" lang="ja-JP" altLang="en-US" sz="1100">
              <a:solidFill>
                <a:schemeClr val="dk1"/>
              </a:solidFill>
              <a:effectLst/>
              <a:latin typeface="+mn-lt"/>
              <a:ea typeface="+mn-ea"/>
              <a:cs typeface="+mn-cs"/>
            </a:rPr>
            <a:t>千円減少しており、高齢化率</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が高く、</a:t>
          </a:r>
          <a:r>
            <a:rPr kumimoji="1" lang="ja-JP" altLang="ja-JP" sz="1100">
              <a:solidFill>
                <a:schemeClr val="dk1"/>
              </a:solidFill>
              <a:effectLst/>
              <a:latin typeface="+mn-lt"/>
              <a:ea typeface="+mn-ea"/>
              <a:cs typeface="+mn-cs"/>
            </a:rPr>
            <a:t>町内に中心となる産業がないこと</a:t>
          </a:r>
          <a:r>
            <a:rPr kumimoji="1" lang="ja-JP" altLang="en-US" sz="1100">
              <a:solidFill>
                <a:schemeClr val="dk1"/>
              </a:solidFill>
              <a:effectLst/>
              <a:latin typeface="+mn-lt"/>
              <a:ea typeface="+mn-ea"/>
              <a:cs typeface="+mn-cs"/>
            </a:rPr>
            <a:t>など増加要因も少ないことから、今後も地方税は減少することが見込まれる。そのため、自主財源である地方税の課税客体の適正な把握・口座振替の推進などによる収納率向上等</a:t>
          </a:r>
          <a:r>
            <a:rPr kumimoji="1" lang="ja-JP" altLang="ja-JP" sz="1100">
              <a:solidFill>
                <a:schemeClr val="dk1"/>
              </a:solidFill>
              <a:effectLst/>
              <a:latin typeface="+mn-lt"/>
              <a:ea typeface="+mn-ea"/>
              <a:cs typeface="+mn-cs"/>
            </a:rPr>
            <a:t>、歳入確保に</a:t>
          </a:r>
          <a:r>
            <a:rPr kumimoji="1" lang="ja-JP" altLang="en-US" sz="1100">
              <a:solidFill>
                <a:schemeClr val="dk1"/>
              </a:solidFill>
              <a:effectLst/>
              <a:latin typeface="+mn-lt"/>
              <a:ea typeface="+mn-ea"/>
              <a:cs typeface="+mn-cs"/>
            </a:rPr>
            <a:t>取り組み、併せて各事業の効果や緊急性などを踏まえた事業の選択と集中などによる歳出の抑制を図る。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139700</xdr:rowOff>
    </xdr:from>
    <xdr:to>
      <xdr:col>7</xdr:col>
      <xdr:colOff>152400</xdr:colOff>
      <xdr:row>35</xdr:row>
      <xdr:rowOff>139700</xdr:rowOff>
    </xdr:to>
    <xdr:cxnSp macro="">
      <xdr:nvCxnSpPr>
        <xdr:cNvPr id="69" name="直線コネクタ 68"/>
        <xdr:cNvCxnSpPr/>
      </xdr:nvCxnSpPr>
      <xdr:spPr>
        <a:xfrm>
          <a:off x="4114800" y="614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87993</xdr:rowOff>
    </xdr:from>
    <xdr:to>
      <xdr:col>6</xdr:col>
      <xdr:colOff>0</xdr:colOff>
      <xdr:row>35</xdr:row>
      <xdr:rowOff>139700</xdr:rowOff>
    </xdr:to>
    <xdr:cxnSp macro="">
      <xdr:nvCxnSpPr>
        <xdr:cNvPr id="72" name="直線コネクタ 71"/>
        <xdr:cNvCxnSpPr/>
      </xdr:nvCxnSpPr>
      <xdr:spPr>
        <a:xfrm>
          <a:off x="3225800" y="60887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19050</xdr:rowOff>
    </xdr:from>
    <xdr:to>
      <xdr:col>4</xdr:col>
      <xdr:colOff>482600</xdr:colOff>
      <xdr:row>35</xdr:row>
      <xdr:rowOff>87993</xdr:rowOff>
    </xdr:to>
    <xdr:cxnSp macro="">
      <xdr:nvCxnSpPr>
        <xdr:cNvPr id="75" name="直線コネクタ 74"/>
        <xdr:cNvCxnSpPr/>
      </xdr:nvCxnSpPr>
      <xdr:spPr>
        <a:xfrm>
          <a:off x="2336800" y="60198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19050</xdr:rowOff>
    </xdr:from>
    <xdr:to>
      <xdr:col>3</xdr:col>
      <xdr:colOff>279400</xdr:colOff>
      <xdr:row>35</xdr:row>
      <xdr:rowOff>19050</xdr:rowOff>
    </xdr:to>
    <xdr:cxnSp macro="">
      <xdr:nvCxnSpPr>
        <xdr:cNvPr id="78" name="直線コネクタ 77"/>
        <xdr:cNvCxnSpPr/>
      </xdr:nvCxnSpPr>
      <xdr:spPr>
        <a:xfrm>
          <a:off x="14478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88900</xdr:rowOff>
    </xdr:from>
    <xdr:to>
      <xdr:col>7</xdr:col>
      <xdr:colOff>203200</xdr:colOff>
      <xdr:row>36</xdr:row>
      <xdr:rowOff>19050</xdr:rowOff>
    </xdr:to>
    <xdr:sp macro="" textlink="">
      <xdr:nvSpPr>
        <xdr:cNvPr id="88" name="円/楕円 87"/>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10177</xdr:rowOff>
    </xdr:from>
    <xdr:ext cx="762000" cy="259045"/>
    <xdr:sp macro="" textlink="">
      <xdr:nvSpPr>
        <xdr:cNvPr id="89" name="財政力該当値テキスト"/>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88900</xdr:rowOff>
    </xdr:from>
    <xdr:to>
      <xdr:col>6</xdr:col>
      <xdr:colOff>50800</xdr:colOff>
      <xdr:row>36</xdr:row>
      <xdr:rowOff>19050</xdr:rowOff>
    </xdr:to>
    <xdr:sp macro="" textlink="">
      <xdr:nvSpPr>
        <xdr:cNvPr id="90" name="円/楕円 89"/>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29227</xdr:rowOff>
    </xdr:from>
    <xdr:ext cx="736600" cy="259045"/>
    <xdr:sp macro="" textlink="">
      <xdr:nvSpPr>
        <xdr:cNvPr id="91" name="テキスト ボックス 90"/>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37193</xdr:rowOff>
    </xdr:from>
    <xdr:to>
      <xdr:col>4</xdr:col>
      <xdr:colOff>533400</xdr:colOff>
      <xdr:row>35</xdr:row>
      <xdr:rowOff>138793</xdr:rowOff>
    </xdr:to>
    <xdr:sp macro="" textlink="">
      <xdr:nvSpPr>
        <xdr:cNvPr id="92" name="円/楕円 91"/>
        <xdr:cNvSpPr/>
      </xdr:nvSpPr>
      <xdr:spPr>
        <a:xfrm>
          <a:off x="3175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33</xdr:row>
      <xdr:rowOff>148970</xdr:rowOff>
    </xdr:from>
    <xdr:ext cx="762000" cy="259045"/>
    <xdr:sp macro="" textlink="">
      <xdr:nvSpPr>
        <xdr:cNvPr id="93" name="テキスト ボックス 92"/>
        <xdr:cNvSpPr txBox="1"/>
      </xdr:nvSpPr>
      <xdr:spPr>
        <a:xfrm>
          <a:off x="2844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34</xdr:row>
      <xdr:rowOff>139700</xdr:rowOff>
    </xdr:from>
    <xdr:to>
      <xdr:col>3</xdr:col>
      <xdr:colOff>330200</xdr:colOff>
      <xdr:row>35</xdr:row>
      <xdr:rowOff>69850</xdr:rowOff>
    </xdr:to>
    <xdr:sp macro="" textlink="">
      <xdr:nvSpPr>
        <xdr:cNvPr id="94" name="円/楕円 93"/>
        <xdr:cNvSpPr/>
      </xdr:nvSpPr>
      <xdr:spPr>
        <a:xfrm>
          <a:off x="2286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33</xdr:row>
      <xdr:rowOff>80027</xdr:rowOff>
    </xdr:from>
    <xdr:ext cx="762000" cy="259045"/>
    <xdr:sp macro="" textlink="">
      <xdr:nvSpPr>
        <xdr:cNvPr id="95" name="テキスト ボックス 94"/>
        <xdr:cNvSpPr txBox="1"/>
      </xdr:nvSpPr>
      <xdr:spPr>
        <a:xfrm>
          <a:off x="1955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34</xdr:row>
      <xdr:rowOff>139700</xdr:rowOff>
    </xdr:from>
    <xdr:to>
      <xdr:col>2</xdr:col>
      <xdr:colOff>127000</xdr:colOff>
      <xdr:row>35</xdr:row>
      <xdr:rowOff>69850</xdr:rowOff>
    </xdr:to>
    <xdr:sp macro="" textlink="">
      <xdr:nvSpPr>
        <xdr:cNvPr id="96" name="円/楕円 95"/>
        <xdr:cNvSpPr/>
      </xdr:nvSpPr>
      <xdr:spPr>
        <a:xfrm>
          <a:off x="139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80027</xdr:rowOff>
    </xdr:from>
    <xdr:ext cx="762000" cy="259045"/>
    <xdr:sp macro="" textlink="">
      <xdr:nvSpPr>
        <xdr:cNvPr id="97" name="テキスト ボックス 96"/>
        <xdr:cNvSpPr txBox="1"/>
      </xdr:nvSpPr>
      <xdr:spPr>
        <a:xfrm>
          <a:off x="1066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年度は地方交付税</a:t>
          </a:r>
          <a:r>
            <a:rPr kumimoji="1" lang="en-US" altLang="ja-JP" sz="1100">
              <a:latin typeface="ＭＳ Ｐゴシック"/>
            </a:rPr>
            <a:t>1,105</a:t>
          </a:r>
          <a:r>
            <a:rPr kumimoji="1" lang="ja-JP" altLang="en-US" sz="1100">
              <a:latin typeface="ＭＳ Ｐゴシック"/>
            </a:rPr>
            <a:t>千円増加したものの、固定資産税（大規模償却資産）の減少による地方税</a:t>
          </a:r>
          <a:r>
            <a:rPr kumimoji="1" lang="en-US" altLang="ja-JP" sz="1100">
              <a:latin typeface="ＭＳ Ｐゴシック"/>
            </a:rPr>
            <a:t>136,246</a:t>
          </a:r>
          <a:r>
            <a:rPr kumimoji="1" lang="ja-JP" altLang="en-US" sz="1100">
              <a:latin typeface="ＭＳ Ｐゴシック"/>
            </a:rPr>
            <a:t>千円減少、地方消費税交付金</a:t>
          </a:r>
          <a:r>
            <a:rPr kumimoji="1" lang="en-US" altLang="ja-JP" sz="1100">
              <a:latin typeface="ＭＳ Ｐゴシック"/>
            </a:rPr>
            <a:t>8,632</a:t>
          </a:r>
          <a:r>
            <a:rPr kumimoji="1" lang="ja-JP" altLang="en-US" sz="1100">
              <a:latin typeface="ＭＳ Ｐゴシック"/>
            </a:rPr>
            <a:t>千円減少等により、経常一般財源は</a:t>
          </a:r>
          <a:r>
            <a:rPr kumimoji="1" lang="en-US" altLang="ja-JP" sz="1100">
              <a:latin typeface="ＭＳ Ｐゴシック"/>
            </a:rPr>
            <a:t>160,003</a:t>
          </a:r>
          <a:r>
            <a:rPr kumimoji="1" lang="ja-JP" altLang="en-US" sz="1100">
              <a:latin typeface="ＭＳ Ｐゴシック"/>
            </a:rPr>
            <a:t>千円減少した。また、経常経費は、繰出金</a:t>
          </a:r>
          <a:r>
            <a:rPr kumimoji="1" lang="en-US" altLang="ja-JP" sz="1100">
              <a:latin typeface="ＭＳ Ｐゴシック"/>
            </a:rPr>
            <a:t>32,690</a:t>
          </a:r>
          <a:r>
            <a:rPr kumimoji="1" lang="ja-JP" altLang="en-US" sz="1100">
              <a:latin typeface="ＭＳ Ｐゴシック"/>
            </a:rPr>
            <a:t>千円増加、物件費</a:t>
          </a:r>
          <a:r>
            <a:rPr kumimoji="1" lang="en-US" altLang="ja-JP" sz="1100">
              <a:latin typeface="ＭＳ Ｐゴシック"/>
            </a:rPr>
            <a:t>10,088</a:t>
          </a:r>
          <a:r>
            <a:rPr kumimoji="1" lang="ja-JP" altLang="en-US" sz="1100">
              <a:latin typeface="ＭＳ Ｐゴシック"/>
            </a:rPr>
            <a:t>千円増加したものの、公債費</a:t>
          </a:r>
          <a:r>
            <a:rPr kumimoji="1" lang="en-US" altLang="ja-JP" sz="1100">
              <a:latin typeface="ＭＳ Ｐゴシック"/>
            </a:rPr>
            <a:t>85,372</a:t>
          </a:r>
          <a:r>
            <a:rPr kumimoji="1" lang="ja-JP" altLang="en-US" sz="1100">
              <a:latin typeface="ＭＳ Ｐゴシック"/>
            </a:rPr>
            <a:t>千円減少等により、経常経費充当一般財源は</a:t>
          </a:r>
          <a:r>
            <a:rPr kumimoji="1" lang="en-US" altLang="ja-JP" sz="1100">
              <a:latin typeface="ＭＳ Ｐゴシック"/>
            </a:rPr>
            <a:t>43,838</a:t>
          </a:r>
          <a:r>
            <a:rPr kumimoji="1" lang="ja-JP" altLang="en-US" sz="1100">
              <a:latin typeface="ＭＳ Ｐゴシック"/>
            </a:rPr>
            <a:t>千円減少し、経常収支比率は</a:t>
          </a:r>
          <a:r>
            <a:rPr kumimoji="1" lang="en-US" altLang="ja-JP" sz="1100">
              <a:latin typeface="ＭＳ Ｐゴシック"/>
            </a:rPr>
            <a:t>2.3</a:t>
          </a:r>
          <a:r>
            <a:rPr kumimoji="1" lang="ja-JP" altLang="en-US" sz="1100">
              <a:latin typeface="ＭＳ Ｐゴシック"/>
            </a:rPr>
            <a:t>ポイントの増加となった。</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89746</xdr:rowOff>
    </xdr:from>
    <xdr:to>
      <xdr:col>7</xdr:col>
      <xdr:colOff>152400</xdr:colOff>
      <xdr:row>66</xdr:row>
      <xdr:rowOff>154940</xdr:rowOff>
    </xdr:to>
    <xdr:cxnSp macro="">
      <xdr:nvCxnSpPr>
        <xdr:cNvPr id="127" name="直線コネクタ 126"/>
        <xdr:cNvCxnSpPr/>
      </xdr:nvCxnSpPr>
      <xdr:spPr>
        <a:xfrm flipV="1">
          <a:off x="4953000" y="10376746"/>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8"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9" name="直線コネクタ 128"/>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4673</xdr:rowOff>
    </xdr:from>
    <xdr:ext cx="762000" cy="259045"/>
    <xdr:sp macro="" textlink="">
      <xdr:nvSpPr>
        <xdr:cNvPr id="130" name="財政構造の弾力性最大値テキスト"/>
        <xdr:cNvSpPr txBox="1"/>
      </xdr:nvSpPr>
      <xdr:spPr>
        <a:xfrm>
          <a:off x="5041900" y="1012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60</xdr:row>
      <xdr:rowOff>89746</xdr:rowOff>
    </xdr:from>
    <xdr:to>
      <xdr:col>7</xdr:col>
      <xdr:colOff>241300</xdr:colOff>
      <xdr:row>60</xdr:row>
      <xdr:rowOff>89746</xdr:rowOff>
    </xdr:to>
    <xdr:cxnSp macro="">
      <xdr:nvCxnSpPr>
        <xdr:cNvPr id="131" name="直線コネクタ 130"/>
        <xdr:cNvCxnSpPr/>
      </xdr:nvCxnSpPr>
      <xdr:spPr>
        <a:xfrm>
          <a:off x="4864100" y="1037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109855</xdr:rowOff>
    </xdr:from>
    <xdr:to>
      <xdr:col>7</xdr:col>
      <xdr:colOff>152400</xdr:colOff>
      <xdr:row>61</xdr:row>
      <xdr:rowOff>30904</xdr:rowOff>
    </xdr:to>
    <xdr:cxnSp macro="">
      <xdr:nvCxnSpPr>
        <xdr:cNvPr id="132" name="直線コネクタ 131"/>
        <xdr:cNvCxnSpPr/>
      </xdr:nvCxnSpPr>
      <xdr:spPr>
        <a:xfrm>
          <a:off x="4114800" y="10396855"/>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95902</xdr:rowOff>
    </xdr:from>
    <xdr:ext cx="762000" cy="259045"/>
    <xdr:sp macro="" textlink="">
      <xdr:nvSpPr>
        <xdr:cNvPr id="133" name="財政構造の弾力性平均値テキスト"/>
        <xdr:cNvSpPr txBox="1"/>
      </xdr:nvSpPr>
      <xdr:spPr>
        <a:xfrm>
          <a:off x="5041900" y="1089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123825</xdr:rowOff>
    </xdr:from>
    <xdr:to>
      <xdr:col>7</xdr:col>
      <xdr:colOff>203200</xdr:colOff>
      <xdr:row>64</xdr:row>
      <xdr:rowOff>53975</xdr:rowOff>
    </xdr:to>
    <xdr:sp macro="" textlink="">
      <xdr:nvSpPr>
        <xdr:cNvPr id="134" name="フローチャート : 判断 133"/>
        <xdr:cNvSpPr/>
      </xdr:nvSpPr>
      <xdr:spPr>
        <a:xfrm>
          <a:off x="49022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109855</xdr:rowOff>
    </xdr:from>
    <xdr:to>
      <xdr:col>6</xdr:col>
      <xdr:colOff>0</xdr:colOff>
      <xdr:row>60</xdr:row>
      <xdr:rowOff>113877</xdr:rowOff>
    </xdr:to>
    <xdr:cxnSp macro="">
      <xdr:nvCxnSpPr>
        <xdr:cNvPr id="135" name="直線コネクタ 134"/>
        <xdr:cNvCxnSpPr/>
      </xdr:nvCxnSpPr>
      <xdr:spPr>
        <a:xfrm flipV="1">
          <a:off x="3225800" y="103968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35348</xdr:rowOff>
    </xdr:from>
    <xdr:to>
      <xdr:col>6</xdr:col>
      <xdr:colOff>50800</xdr:colOff>
      <xdr:row>63</xdr:row>
      <xdr:rowOff>136948</xdr:rowOff>
    </xdr:to>
    <xdr:sp macro="" textlink="">
      <xdr:nvSpPr>
        <xdr:cNvPr id="136" name="フローチャート : 判断 135"/>
        <xdr:cNvSpPr/>
      </xdr:nvSpPr>
      <xdr:spPr>
        <a:xfrm>
          <a:off x="4064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121725</xdr:rowOff>
    </xdr:from>
    <xdr:ext cx="736600" cy="259045"/>
    <xdr:sp macro="" textlink="">
      <xdr:nvSpPr>
        <xdr:cNvPr id="137" name="テキスト ボックス 136"/>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120438</xdr:rowOff>
    </xdr:from>
    <xdr:to>
      <xdr:col>4</xdr:col>
      <xdr:colOff>482600</xdr:colOff>
      <xdr:row>60</xdr:row>
      <xdr:rowOff>113877</xdr:rowOff>
    </xdr:to>
    <xdr:cxnSp macro="">
      <xdr:nvCxnSpPr>
        <xdr:cNvPr id="138" name="直線コネクタ 137"/>
        <xdr:cNvCxnSpPr/>
      </xdr:nvCxnSpPr>
      <xdr:spPr>
        <a:xfrm>
          <a:off x="2336800" y="10235988"/>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39" name="フローチャート : 判断 138"/>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0" name="テキスト ボックス 139"/>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143087</xdr:rowOff>
    </xdr:from>
    <xdr:to>
      <xdr:col>3</xdr:col>
      <xdr:colOff>279400</xdr:colOff>
      <xdr:row>59</xdr:row>
      <xdr:rowOff>120438</xdr:rowOff>
    </xdr:to>
    <xdr:cxnSp macro="">
      <xdr:nvCxnSpPr>
        <xdr:cNvPr id="141" name="直線コネクタ 140"/>
        <xdr:cNvCxnSpPr/>
      </xdr:nvCxnSpPr>
      <xdr:spPr>
        <a:xfrm>
          <a:off x="1447800" y="10087187"/>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2" name="フローチャート : 判断 141"/>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3" name="テキスト ボックス 142"/>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44" name="フローチャート : 判断 143"/>
        <xdr:cNvSpPr/>
      </xdr:nvSpPr>
      <xdr:spPr>
        <a:xfrm>
          <a:off x="1397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45" name="テキスト ボックス 144"/>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51" name="円/楕円 150"/>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72831</xdr:rowOff>
    </xdr:from>
    <xdr:ext cx="762000" cy="259045"/>
    <xdr:sp macro="" textlink="">
      <xdr:nvSpPr>
        <xdr:cNvPr id="152" name="財政構造の弾力性該当値テキスト"/>
        <xdr:cNvSpPr txBox="1"/>
      </xdr:nvSpPr>
      <xdr:spPr>
        <a:xfrm>
          <a:off x="5041900" y="1035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59055</xdr:rowOff>
    </xdr:from>
    <xdr:to>
      <xdr:col>6</xdr:col>
      <xdr:colOff>50800</xdr:colOff>
      <xdr:row>60</xdr:row>
      <xdr:rowOff>160655</xdr:rowOff>
    </xdr:to>
    <xdr:sp macro="" textlink="">
      <xdr:nvSpPr>
        <xdr:cNvPr id="153" name="円/楕円 152"/>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54" name="テキスト ボックス 153"/>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63077</xdr:rowOff>
    </xdr:from>
    <xdr:to>
      <xdr:col>4</xdr:col>
      <xdr:colOff>533400</xdr:colOff>
      <xdr:row>60</xdr:row>
      <xdr:rowOff>164677</xdr:rowOff>
    </xdr:to>
    <xdr:sp macro="" textlink="">
      <xdr:nvSpPr>
        <xdr:cNvPr id="155" name="円/楕円 154"/>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3404</xdr:rowOff>
    </xdr:from>
    <xdr:ext cx="762000" cy="259045"/>
    <xdr:sp macro="" textlink="">
      <xdr:nvSpPr>
        <xdr:cNvPr id="156" name="テキスト ボックス 155"/>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69638</xdr:rowOff>
    </xdr:from>
    <xdr:to>
      <xdr:col>3</xdr:col>
      <xdr:colOff>330200</xdr:colOff>
      <xdr:row>59</xdr:row>
      <xdr:rowOff>171238</xdr:rowOff>
    </xdr:to>
    <xdr:sp macro="" textlink="">
      <xdr:nvSpPr>
        <xdr:cNvPr id="157" name="円/楕円 156"/>
        <xdr:cNvSpPr/>
      </xdr:nvSpPr>
      <xdr:spPr>
        <a:xfrm>
          <a:off x="2286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9965</xdr:rowOff>
    </xdr:from>
    <xdr:ext cx="762000" cy="259045"/>
    <xdr:sp macro="" textlink="">
      <xdr:nvSpPr>
        <xdr:cNvPr id="158" name="テキスト ボックス 157"/>
        <xdr:cNvSpPr txBox="1"/>
      </xdr:nvSpPr>
      <xdr:spPr>
        <a:xfrm>
          <a:off x="1955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92287</xdr:rowOff>
    </xdr:from>
    <xdr:to>
      <xdr:col>2</xdr:col>
      <xdr:colOff>127000</xdr:colOff>
      <xdr:row>59</xdr:row>
      <xdr:rowOff>22437</xdr:rowOff>
    </xdr:to>
    <xdr:sp macro="" textlink="">
      <xdr:nvSpPr>
        <xdr:cNvPr id="159" name="円/楕円 158"/>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32614</xdr:rowOff>
    </xdr:from>
    <xdr:ext cx="762000" cy="259045"/>
    <xdr:sp macro="" textlink="">
      <xdr:nvSpPr>
        <xdr:cNvPr id="160" name="テキスト ボックス 159"/>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[273,291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、地方公務員共済組合等負担金</a:t>
          </a:r>
          <a:r>
            <a:rPr kumimoji="1" lang="en-US" altLang="ja-JP" sz="1100">
              <a:solidFill>
                <a:schemeClr val="dk1"/>
              </a:solidFill>
              <a:effectLst/>
              <a:latin typeface="+mn-lt"/>
              <a:ea typeface="+mn-ea"/>
              <a:cs typeface="+mn-cs"/>
            </a:rPr>
            <a:t>13,754</a:t>
          </a:r>
          <a:r>
            <a:rPr kumimoji="1" lang="ja-JP" altLang="en-US" sz="1100">
              <a:solidFill>
                <a:schemeClr val="dk1"/>
              </a:solidFill>
              <a:effectLst/>
              <a:latin typeface="+mn-lt"/>
              <a:ea typeface="+mn-ea"/>
              <a:cs typeface="+mn-cs"/>
            </a:rPr>
            <a:t>千円減少したものの、退職手当組合負担金</a:t>
          </a:r>
          <a:r>
            <a:rPr kumimoji="1" lang="en-US" altLang="ja-JP" sz="1100">
              <a:solidFill>
                <a:schemeClr val="dk1"/>
              </a:solidFill>
              <a:effectLst/>
              <a:latin typeface="+mn-lt"/>
              <a:ea typeface="+mn-ea"/>
              <a:cs typeface="+mn-cs"/>
            </a:rPr>
            <a:t>7,296</a:t>
          </a:r>
          <a:r>
            <a:rPr kumimoji="1" lang="ja-JP" altLang="en-US" sz="1100">
              <a:solidFill>
                <a:schemeClr val="dk1"/>
              </a:solidFill>
              <a:effectLst/>
              <a:latin typeface="+mn-lt"/>
              <a:ea typeface="+mn-ea"/>
              <a:cs typeface="+mn-cs"/>
            </a:rPr>
            <a:t>千円増加等により</a:t>
          </a:r>
          <a:r>
            <a:rPr kumimoji="1" lang="en-US" altLang="ja-JP" sz="1100">
              <a:solidFill>
                <a:schemeClr val="dk1"/>
              </a:solidFill>
              <a:effectLst/>
              <a:latin typeface="+mn-lt"/>
              <a:ea typeface="+mn-ea"/>
              <a:cs typeface="+mn-cs"/>
            </a:rPr>
            <a:t>2,314</a:t>
          </a:r>
          <a:r>
            <a:rPr kumimoji="1" lang="ja-JP" altLang="en-US" sz="1100">
              <a:solidFill>
                <a:schemeClr val="dk1"/>
              </a:solidFill>
              <a:effectLst/>
              <a:latin typeface="+mn-lt"/>
              <a:ea typeface="+mn-ea"/>
              <a:cs typeface="+mn-cs"/>
            </a:rPr>
            <a:t>千円増加した。</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町インターネットサービス事業に係る通信運搬費</a:t>
          </a:r>
          <a:r>
            <a:rPr kumimoji="1" lang="en-US" altLang="ja-JP" sz="1100">
              <a:solidFill>
                <a:schemeClr val="dk1"/>
              </a:solidFill>
              <a:effectLst/>
              <a:latin typeface="+mn-lt"/>
              <a:ea typeface="+mn-ea"/>
              <a:cs typeface="+mn-cs"/>
            </a:rPr>
            <a:t>9,836</a:t>
          </a:r>
          <a:r>
            <a:rPr kumimoji="1" lang="ja-JP" altLang="en-US" sz="1100">
              <a:solidFill>
                <a:schemeClr val="dk1"/>
              </a:solidFill>
              <a:effectLst/>
              <a:latin typeface="+mn-lt"/>
              <a:ea typeface="+mn-ea"/>
              <a:cs typeface="+mn-cs"/>
            </a:rPr>
            <a:t>千円増加やふるさと納税に係る手数料</a:t>
          </a:r>
          <a:r>
            <a:rPr kumimoji="1" lang="en-US" altLang="ja-JP" sz="1100">
              <a:solidFill>
                <a:schemeClr val="dk1"/>
              </a:solidFill>
              <a:effectLst/>
              <a:latin typeface="+mn-lt"/>
              <a:ea typeface="+mn-ea"/>
              <a:cs typeface="+mn-cs"/>
            </a:rPr>
            <a:t>38,591</a:t>
          </a:r>
          <a:r>
            <a:rPr kumimoji="1" lang="ja-JP" altLang="en-US" sz="1100">
              <a:solidFill>
                <a:schemeClr val="dk1"/>
              </a:solidFill>
              <a:effectLst/>
              <a:latin typeface="+mn-lt"/>
              <a:ea typeface="+mn-ea"/>
              <a:cs typeface="+mn-cs"/>
            </a:rPr>
            <a:t>千円増加等による役務費</a:t>
          </a:r>
          <a:r>
            <a:rPr kumimoji="1" lang="en-US" altLang="ja-JP" sz="1100">
              <a:solidFill>
                <a:schemeClr val="dk1"/>
              </a:solidFill>
              <a:effectLst/>
              <a:latin typeface="+mn-lt"/>
              <a:ea typeface="+mn-ea"/>
              <a:cs typeface="+mn-cs"/>
            </a:rPr>
            <a:t>49,923</a:t>
          </a:r>
          <a:r>
            <a:rPr kumimoji="1" lang="ja-JP" altLang="en-US" sz="1100">
              <a:solidFill>
                <a:schemeClr val="dk1"/>
              </a:solidFill>
              <a:effectLst/>
              <a:latin typeface="+mn-lt"/>
              <a:ea typeface="+mn-ea"/>
              <a:cs typeface="+mn-cs"/>
            </a:rPr>
            <a:t>千円の増加、また、自治体情報システム強靭性向上対策事業等による委託料</a:t>
          </a:r>
          <a:r>
            <a:rPr kumimoji="1" lang="en-US" altLang="ja-JP" sz="1100">
              <a:solidFill>
                <a:schemeClr val="dk1"/>
              </a:solidFill>
              <a:effectLst/>
              <a:latin typeface="+mn-lt"/>
              <a:ea typeface="+mn-ea"/>
              <a:cs typeface="+mn-cs"/>
            </a:rPr>
            <a:t>40,457</a:t>
          </a:r>
          <a:r>
            <a:rPr kumimoji="1" lang="ja-JP" altLang="en-US" sz="1100">
              <a:solidFill>
                <a:schemeClr val="dk1"/>
              </a:solidFill>
              <a:effectLst/>
              <a:latin typeface="+mn-lt"/>
              <a:ea typeface="+mn-ea"/>
              <a:cs typeface="+mn-cs"/>
            </a:rPr>
            <a:t>千円増加により、物件費は</a:t>
          </a:r>
          <a:r>
            <a:rPr kumimoji="1" lang="en-US" altLang="ja-JP" sz="1100">
              <a:solidFill>
                <a:schemeClr val="dk1"/>
              </a:solidFill>
              <a:effectLst/>
              <a:latin typeface="+mn-lt"/>
              <a:ea typeface="+mn-ea"/>
              <a:cs typeface="+mn-cs"/>
            </a:rPr>
            <a:t>100,522</a:t>
          </a:r>
          <a:r>
            <a:rPr kumimoji="1" lang="ja-JP" altLang="en-US" sz="1100">
              <a:solidFill>
                <a:schemeClr val="dk1"/>
              </a:solidFill>
              <a:effectLst/>
              <a:latin typeface="+mn-lt"/>
              <a:ea typeface="+mn-ea"/>
              <a:cs typeface="+mn-cs"/>
            </a:rPr>
            <a:t>千円増加した。そのため、</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21,868</a:t>
          </a:r>
          <a:r>
            <a:rPr kumimoji="1" lang="ja-JP" altLang="ja-JP" sz="1100">
              <a:solidFill>
                <a:schemeClr val="dk1"/>
              </a:solidFill>
              <a:effectLst/>
              <a:latin typeface="+mn-lt"/>
              <a:ea typeface="+mn-ea"/>
              <a:cs typeface="+mn-cs"/>
            </a:rPr>
            <a:t>円の増加とな</a:t>
          </a:r>
          <a:r>
            <a:rPr kumimoji="1" lang="ja-JP" altLang="en-US" sz="1100">
              <a:solidFill>
                <a:schemeClr val="dk1"/>
              </a:solidFill>
              <a:effectLst/>
              <a:latin typeface="+mn-lt"/>
              <a:ea typeface="+mn-ea"/>
              <a:cs typeface="+mn-cs"/>
            </a:rPr>
            <a:t>り類似団体平均をやや上回った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90" name="直線コネクタ 189"/>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91"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2" name="直線コネクタ 191"/>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3"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4" name="直線コネクタ 193"/>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7840</xdr:rowOff>
    </xdr:from>
    <xdr:to>
      <xdr:col>7</xdr:col>
      <xdr:colOff>152400</xdr:colOff>
      <xdr:row>84</xdr:row>
      <xdr:rowOff>95785</xdr:rowOff>
    </xdr:to>
    <xdr:cxnSp macro="">
      <xdr:nvCxnSpPr>
        <xdr:cNvPr id="195" name="直線コネクタ 194"/>
        <xdr:cNvCxnSpPr/>
      </xdr:nvCxnSpPr>
      <xdr:spPr>
        <a:xfrm>
          <a:off x="4114800" y="14409640"/>
          <a:ext cx="8382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6"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7" name="フローチャート : 判断 196"/>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162016</xdr:rowOff>
    </xdr:from>
    <xdr:to>
      <xdr:col>6</xdr:col>
      <xdr:colOff>0</xdr:colOff>
      <xdr:row>84</xdr:row>
      <xdr:rowOff>7840</xdr:rowOff>
    </xdr:to>
    <xdr:cxnSp macro="">
      <xdr:nvCxnSpPr>
        <xdr:cNvPr id="198" name="直線コネクタ 197"/>
        <xdr:cNvCxnSpPr/>
      </xdr:nvCxnSpPr>
      <xdr:spPr>
        <a:xfrm>
          <a:off x="3225800" y="14392366"/>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9" name="フローチャート : 判断 198"/>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200" name="テキスト ボックス 199"/>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107148</xdr:rowOff>
    </xdr:from>
    <xdr:to>
      <xdr:col>4</xdr:col>
      <xdr:colOff>482600</xdr:colOff>
      <xdr:row>83</xdr:row>
      <xdr:rowOff>162016</xdr:rowOff>
    </xdr:to>
    <xdr:cxnSp macro="">
      <xdr:nvCxnSpPr>
        <xdr:cNvPr id="201" name="直線コネクタ 200"/>
        <xdr:cNvCxnSpPr/>
      </xdr:nvCxnSpPr>
      <xdr:spPr>
        <a:xfrm>
          <a:off x="2336800" y="14337498"/>
          <a:ext cx="889000" cy="5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2" name="フローチャート : 判断 201"/>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3" name="テキスト ボックス 202"/>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91774</xdr:rowOff>
    </xdr:from>
    <xdr:to>
      <xdr:col>3</xdr:col>
      <xdr:colOff>279400</xdr:colOff>
      <xdr:row>83</xdr:row>
      <xdr:rowOff>107148</xdr:rowOff>
    </xdr:to>
    <xdr:cxnSp macro="">
      <xdr:nvCxnSpPr>
        <xdr:cNvPr id="204" name="直線コネクタ 203"/>
        <xdr:cNvCxnSpPr/>
      </xdr:nvCxnSpPr>
      <xdr:spPr>
        <a:xfrm>
          <a:off x="1447800" y="14322124"/>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5" name="フローチャート : 判断 204"/>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6" name="テキスト ボックス 205"/>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7" name="フローチャート : 判断 206"/>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8" name="テキスト ボックス 207"/>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44985</xdr:rowOff>
    </xdr:from>
    <xdr:to>
      <xdr:col>7</xdr:col>
      <xdr:colOff>203200</xdr:colOff>
      <xdr:row>84</xdr:row>
      <xdr:rowOff>146585</xdr:rowOff>
    </xdr:to>
    <xdr:sp macro="" textlink="">
      <xdr:nvSpPr>
        <xdr:cNvPr id="214" name="円/楕円 213"/>
        <xdr:cNvSpPr/>
      </xdr:nvSpPr>
      <xdr:spPr>
        <a:xfrm>
          <a:off x="4902200" y="144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17062</xdr:rowOff>
    </xdr:from>
    <xdr:ext cx="762000" cy="259045"/>
    <xdr:sp macro="" textlink="">
      <xdr:nvSpPr>
        <xdr:cNvPr id="215" name="人件費・物件費等の状況該当値テキスト"/>
        <xdr:cNvSpPr txBox="1"/>
      </xdr:nvSpPr>
      <xdr:spPr>
        <a:xfrm>
          <a:off x="5041900" y="144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273,291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128490</xdr:rowOff>
    </xdr:from>
    <xdr:to>
      <xdr:col>6</xdr:col>
      <xdr:colOff>50800</xdr:colOff>
      <xdr:row>84</xdr:row>
      <xdr:rowOff>58640</xdr:rowOff>
    </xdr:to>
    <xdr:sp macro="" textlink="">
      <xdr:nvSpPr>
        <xdr:cNvPr id="216" name="円/楕円 215"/>
        <xdr:cNvSpPr/>
      </xdr:nvSpPr>
      <xdr:spPr>
        <a:xfrm>
          <a:off x="4064000" y="143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68817</xdr:rowOff>
    </xdr:from>
    <xdr:ext cx="736600" cy="259045"/>
    <xdr:sp macro="" textlink="">
      <xdr:nvSpPr>
        <xdr:cNvPr id="217" name="テキスト ボックス 216"/>
        <xdr:cNvSpPr txBox="1"/>
      </xdr:nvSpPr>
      <xdr:spPr>
        <a:xfrm>
          <a:off x="3733800" y="141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251,423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111216</xdr:rowOff>
    </xdr:from>
    <xdr:to>
      <xdr:col>4</xdr:col>
      <xdr:colOff>533400</xdr:colOff>
      <xdr:row>84</xdr:row>
      <xdr:rowOff>41366</xdr:rowOff>
    </xdr:to>
    <xdr:sp macro="" textlink="">
      <xdr:nvSpPr>
        <xdr:cNvPr id="218" name="円/楕円 217"/>
        <xdr:cNvSpPr/>
      </xdr:nvSpPr>
      <xdr:spPr>
        <a:xfrm>
          <a:off x="3175000" y="143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51543</xdr:rowOff>
    </xdr:from>
    <xdr:ext cx="762000" cy="259045"/>
    <xdr:sp macro="" textlink="">
      <xdr:nvSpPr>
        <xdr:cNvPr id="219" name="テキスト ボックス 218"/>
        <xdr:cNvSpPr txBox="1"/>
      </xdr:nvSpPr>
      <xdr:spPr>
        <a:xfrm>
          <a:off x="2844800" y="141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56348</xdr:rowOff>
    </xdr:from>
    <xdr:to>
      <xdr:col>3</xdr:col>
      <xdr:colOff>330200</xdr:colOff>
      <xdr:row>83</xdr:row>
      <xdr:rowOff>157948</xdr:rowOff>
    </xdr:to>
    <xdr:sp macro="" textlink="">
      <xdr:nvSpPr>
        <xdr:cNvPr id="220" name="円/楕円 219"/>
        <xdr:cNvSpPr/>
      </xdr:nvSpPr>
      <xdr:spPr>
        <a:xfrm>
          <a:off x="2286000" y="142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168125</xdr:rowOff>
    </xdr:from>
    <xdr:ext cx="762000" cy="259045"/>
    <xdr:sp macro="" textlink="">
      <xdr:nvSpPr>
        <xdr:cNvPr id="221" name="テキスト ボックス 220"/>
        <xdr:cNvSpPr txBox="1"/>
      </xdr:nvSpPr>
      <xdr:spPr>
        <a:xfrm>
          <a:off x="1955800" y="1405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40974</xdr:rowOff>
    </xdr:from>
    <xdr:to>
      <xdr:col>2</xdr:col>
      <xdr:colOff>127000</xdr:colOff>
      <xdr:row>83</xdr:row>
      <xdr:rowOff>142574</xdr:rowOff>
    </xdr:to>
    <xdr:sp macro="" textlink="">
      <xdr:nvSpPr>
        <xdr:cNvPr id="222" name="円/楕円 221"/>
        <xdr:cNvSpPr/>
      </xdr:nvSpPr>
      <xdr:spPr>
        <a:xfrm>
          <a:off x="1397000" y="142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152751</xdr:rowOff>
    </xdr:from>
    <xdr:ext cx="762000" cy="259045"/>
    <xdr:sp macro="" textlink="">
      <xdr:nvSpPr>
        <xdr:cNvPr id="223" name="テキスト ボックス 222"/>
        <xdr:cNvSpPr txBox="1"/>
      </xdr:nvSpPr>
      <xdr:spPr>
        <a:xfrm>
          <a:off x="1066800" y="1404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229,662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ラスパイレス指数は、類似団体平均及び全国町村平均と比較してほぼ平均水準である。能力及び実績に基づく人事管理を行うため、平成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年度より人事評価制度を導入しており、給与の適正化及び人事管理に努める。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2" name="直線コネクタ 251"/>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144357</xdr:rowOff>
    </xdr:to>
    <xdr:cxnSp macro="">
      <xdr:nvCxnSpPr>
        <xdr:cNvPr id="257" name="直線コネクタ 256"/>
        <xdr:cNvCxnSpPr/>
      </xdr:nvCxnSpPr>
      <xdr:spPr>
        <a:xfrm flipV="1">
          <a:off x="16179800" y="147095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8"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9" name="フローチャート : 判断 258"/>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85</xdr:row>
      <xdr:rowOff>152400</xdr:rowOff>
    </xdr:to>
    <xdr:cxnSp macro="">
      <xdr:nvCxnSpPr>
        <xdr:cNvPr id="260" name="直線コネクタ 259"/>
        <xdr:cNvCxnSpPr/>
      </xdr:nvCxnSpPr>
      <xdr:spPr>
        <a:xfrm flipV="1">
          <a:off x="15290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61" name="フローチャート : 判断 260"/>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2" name="テキスト ボックス 261"/>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85</xdr:row>
      <xdr:rowOff>152400</xdr:rowOff>
    </xdr:to>
    <xdr:cxnSp macro="">
      <xdr:nvCxnSpPr>
        <xdr:cNvPr id="263" name="直線コネクタ 262"/>
        <xdr:cNvCxnSpPr/>
      </xdr:nvCxnSpPr>
      <xdr:spPr>
        <a:xfrm>
          <a:off x="14401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4" name="フローチャート : 判断 263"/>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5" name="テキスト ボックス 264"/>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53763</xdr:rowOff>
    </xdr:to>
    <xdr:cxnSp macro="">
      <xdr:nvCxnSpPr>
        <xdr:cNvPr id="266" name="直線コネクタ 265"/>
        <xdr:cNvCxnSpPr/>
      </xdr:nvCxnSpPr>
      <xdr:spPr>
        <a:xfrm flipV="1">
          <a:off x="13512800" y="1469347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7" name="フローチャート : 判断 266"/>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8" name="テキスト ボックス 267"/>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9" name="フローチャート : 判断 268"/>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70" name="テキスト ボックス 269"/>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6" name="円/楕円 275"/>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7"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8" name="円/楕円 277"/>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9" name="テキスト ボックス 278"/>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80" name="円/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2" name="円/楕円 281"/>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83" name="テキスト ボックス 28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4" name="円/楕円 283"/>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5" name="テキスト ボックス 284"/>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観光施設管理などの指定管理者制度導入による民間委託等の推進を行っている。平成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年度と比較してもほぼ同水準であり、類似団体平均をやや下回っている。第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次木城町行政改革大綱（平成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年度）の推進により、組織・機構や事務事業の見直し等の進捗状況も踏まえ、今後も適正な人員管理に努める。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11" name="直線コネクタ 310"/>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2"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3" name="直線コネクタ 312"/>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4"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5" name="直線コネクタ 314"/>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9589</xdr:rowOff>
    </xdr:from>
    <xdr:to>
      <xdr:col>24</xdr:col>
      <xdr:colOff>558800</xdr:colOff>
      <xdr:row>61</xdr:row>
      <xdr:rowOff>31909</xdr:rowOff>
    </xdr:to>
    <xdr:cxnSp macro="">
      <xdr:nvCxnSpPr>
        <xdr:cNvPr id="316" name="直線コネクタ 315"/>
        <xdr:cNvCxnSpPr/>
      </xdr:nvCxnSpPr>
      <xdr:spPr>
        <a:xfrm>
          <a:off x="16179800" y="10468039"/>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7"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8" name="フローチャート : 判断 317"/>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9589</xdr:rowOff>
    </xdr:from>
    <xdr:to>
      <xdr:col>23</xdr:col>
      <xdr:colOff>406400</xdr:colOff>
      <xdr:row>61</xdr:row>
      <xdr:rowOff>10795</xdr:rowOff>
    </xdr:to>
    <xdr:cxnSp macro="">
      <xdr:nvCxnSpPr>
        <xdr:cNvPr id="319" name="直線コネクタ 318"/>
        <xdr:cNvCxnSpPr/>
      </xdr:nvCxnSpPr>
      <xdr:spPr>
        <a:xfrm flipV="1">
          <a:off x="15290800" y="1046803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20" name="フローチャート : 判断 319"/>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21" name="テキスト ボックス 320"/>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10795</xdr:rowOff>
    </xdr:from>
    <xdr:to>
      <xdr:col>22</xdr:col>
      <xdr:colOff>203200</xdr:colOff>
      <xdr:row>61</xdr:row>
      <xdr:rowOff>12002</xdr:rowOff>
    </xdr:to>
    <xdr:cxnSp macro="">
      <xdr:nvCxnSpPr>
        <xdr:cNvPr id="322" name="直線コネクタ 321"/>
        <xdr:cNvCxnSpPr/>
      </xdr:nvCxnSpPr>
      <xdr:spPr>
        <a:xfrm flipV="1">
          <a:off x="14401800" y="1046924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3" name="フローチャート : 判断 322"/>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4" name="テキスト ボックス 323"/>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12002</xdr:rowOff>
    </xdr:from>
    <xdr:to>
      <xdr:col>21</xdr:col>
      <xdr:colOff>0</xdr:colOff>
      <xdr:row>61</xdr:row>
      <xdr:rowOff>19844</xdr:rowOff>
    </xdr:to>
    <xdr:cxnSp macro="">
      <xdr:nvCxnSpPr>
        <xdr:cNvPr id="325" name="直線コネクタ 324"/>
        <xdr:cNvCxnSpPr/>
      </xdr:nvCxnSpPr>
      <xdr:spPr>
        <a:xfrm flipV="1">
          <a:off x="13512800" y="10470452"/>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6" name="フローチャート : 判断 325"/>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7" name="テキスト ボックス 326"/>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8" name="フローチャート : 判断 327"/>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9" name="テキスト ボックス 328"/>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152559</xdr:rowOff>
    </xdr:from>
    <xdr:to>
      <xdr:col>24</xdr:col>
      <xdr:colOff>609600</xdr:colOff>
      <xdr:row>61</xdr:row>
      <xdr:rowOff>82709</xdr:rowOff>
    </xdr:to>
    <xdr:sp macro="" textlink="">
      <xdr:nvSpPr>
        <xdr:cNvPr id="335" name="円/楕円 334"/>
        <xdr:cNvSpPr/>
      </xdr:nvSpPr>
      <xdr:spPr>
        <a:xfrm>
          <a:off x="169672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169086</xdr:rowOff>
    </xdr:from>
    <xdr:ext cx="762000" cy="259045"/>
    <xdr:sp macro="" textlink="">
      <xdr:nvSpPr>
        <xdr:cNvPr id="336" name="定員管理の状況該当値テキスト"/>
        <xdr:cNvSpPr txBox="1"/>
      </xdr:nvSpPr>
      <xdr:spPr>
        <a:xfrm>
          <a:off x="17106900" y="1028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130239</xdr:rowOff>
    </xdr:from>
    <xdr:to>
      <xdr:col>23</xdr:col>
      <xdr:colOff>457200</xdr:colOff>
      <xdr:row>61</xdr:row>
      <xdr:rowOff>60389</xdr:rowOff>
    </xdr:to>
    <xdr:sp macro="" textlink="">
      <xdr:nvSpPr>
        <xdr:cNvPr id="337" name="円/楕円 336"/>
        <xdr:cNvSpPr/>
      </xdr:nvSpPr>
      <xdr:spPr>
        <a:xfrm>
          <a:off x="16129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70566</xdr:rowOff>
    </xdr:from>
    <xdr:ext cx="736600" cy="259045"/>
    <xdr:sp macro="" textlink="">
      <xdr:nvSpPr>
        <xdr:cNvPr id="338" name="テキスト ボックス 337"/>
        <xdr:cNvSpPr txBox="1"/>
      </xdr:nvSpPr>
      <xdr:spPr>
        <a:xfrm>
          <a:off x="15798800" y="1018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131445</xdr:rowOff>
    </xdr:from>
    <xdr:to>
      <xdr:col>22</xdr:col>
      <xdr:colOff>254000</xdr:colOff>
      <xdr:row>61</xdr:row>
      <xdr:rowOff>61595</xdr:rowOff>
    </xdr:to>
    <xdr:sp macro="" textlink="">
      <xdr:nvSpPr>
        <xdr:cNvPr id="339" name="円/楕円 338"/>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40" name="テキスト ボックス 339"/>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132652</xdr:rowOff>
    </xdr:from>
    <xdr:to>
      <xdr:col>21</xdr:col>
      <xdr:colOff>50800</xdr:colOff>
      <xdr:row>61</xdr:row>
      <xdr:rowOff>62802</xdr:rowOff>
    </xdr:to>
    <xdr:sp macro="" textlink="">
      <xdr:nvSpPr>
        <xdr:cNvPr id="341" name="円/楕円 340"/>
        <xdr:cNvSpPr/>
      </xdr:nvSpPr>
      <xdr:spPr>
        <a:xfrm>
          <a:off x="143510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72979</xdr:rowOff>
    </xdr:from>
    <xdr:ext cx="762000" cy="259045"/>
    <xdr:sp macro="" textlink="">
      <xdr:nvSpPr>
        <xdr:cNvPr id="342" name="テキスト ボックス 341"/>
        <xdr:cNvSpPr txBox="1"/>
      </xdr:nvSpPr>
      <xdr:spPr>
        <a:xfrm>
          <a:off x="14020800" y="1018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140494</xdr:rowOff>
    </xdr:from>
    <xdr:to>
      <xdr:col>19</xdr:col>
      <xdr:colOff>533400</xdr:colOff>
      <xdr:row>61</xdr:row>
      <xdr:rowOff>70644</xdr:rowOff>
    </xdr:to>
    <xdr:sp macro="" textlink="">
      <xdr:nvSpPr>
        <xdr:cNvPr id="343" name="円/楕円 342"/>
        <xdr:cNvSpPr/>
      </xdr:nvSpPr>
      <xdr:spPr>
        <a:xfrm>
          <a:off x="13462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80821</xdr:rowOff>
    </xdr:from>
    <xdr:ext cx="762000" cy="259045"/>
    <xdr:sp macro="" textlink="">
      <xdr:nvSpPr>
        <xdr:cNvPr id="344" name="テキスト ボックス 343"/>
        <xdr:cNvSpPr txBox="1"/>
      </xdr:nvSpPr>
      <xdr:spPr>
        <a:xfrm>
          <a:off x="13131800" y="101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年ぶりに起債発行したものの、</a:t>
          </a:r>
          <a:r>
            <a:rPr kumimoji="1" lang="ja-JP" altLang="ja-JP" sz="1100">
              <a:solidFill>
                <a:schemeClr val="dk1"/>
              </a:solidFill>
              <a:effectLst/>
              <a:latin typeface="+mn-lt"/>
              <a:ea typeface="+mn-ea"/>
              <a:cs typeface="+mn-cs"/>
            </a:rPr>
            <a:t>近年新たな起債発行を行っていないことにより、地方債現在高、元利償還金が減少している。今後、固定資産税（大規模償却資産）の経年減価償却により標準税収入額等が減少し、それに伴い普通交付税及び臨時財政対策債発行可能額は増加、基準財政需要額算入額は減少することが予想されるため、実質公債比率は徐々に増加することが見込まれる。そのため、今後も計画的な</a:t>
          </a:r>
          <a:r>
            <a:rPr kumimoji="1" lang="ja-JP" altLang="en-US" sz="1100">
              <a:solidFill>
                <a:schemeClr val="dk1"/>
              </a:solidFill>
              <a:effectLst/>
              <a:latin typeface="+mn-lt"/>
              <a:ea typeface="+mn-ea"/>
              <a:cs typeface="+mn-cs"/>
            </a:rPr>
            <a:t>起債発行、</a:t>
          </a:r>
          <a:r>
            <a:rPr kumimoji="1" lang="ja-JP" altLang="ja-JP" sz="1100">
              <a:solidFill>
                <a:schemeClr val="dk1"/>
              </a:solidFill>
              <a:effectLst/>
              <a:latin typeface="+mn-lt"/>
              <a:ea typeface="+mn-ea"/>
              <a:cs typeface="+mn-cs"/>
            </a:rPr>
            <a:t>地方債償還を行うことにより、引き続き水準を抑える。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70" name="直線コネクタ 369"/>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1"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2" name="直線コネクタ 371"/>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3"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4" name="直線コネクタ 373"/>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66548</xdr:rowOff>
    </xdr:to>
    <xdr:cxnSp macro="">
      <xdr:nvCxnSpPr>
        <xdr:cNvPr id="375" name="直線コネクタ 374"/>
        <xdr:cNvCxnSpPr/>
      </xdr:nvCxnSpPr>
      <xdr:spPr>
        <a:xfrm flipV="1">
          <a:off x="16179800" y="70525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6"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7" name="フローチャート : 判断 376"/>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76200</xdr:rowOff>
    </xdr:to>
    <xdr:cxnSp macro="">
      <xdr:nvCxnSpPr>
        <xdr:cNvPr id="378" name="直線コネクタ 377"/>
        <xdr:cNvCxnSpPr/>
      </xdr:nvCxnSpPr>
      <xdr:spPr>
        <a:xfrm flipV="1">
          <a:off x="15290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9" name="フローチャート : 判断 378"/>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80" name="テキスト ボックス 379"/>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66548</xdr:rowOff>
    </xdr:from>
    <xdr:to>
      <xdr:col>22</xdr:col>
      <xdr:colOff>203200</xdr:colOff>
      <xdr:row>41</xdr:row>
      <xdr:rowOff>76200</xdr:rowOff>
    </xdr:to>
    <xdr:cxnSp macro="">
      <xdr:nvCxnSpPr>
        <xdr:cNvPr id="381" name="直線コネクタ 380"/>
        <xdr:cNvCxnSpPr/>
      </xdr:nvCxnSpPr>
      <xdr:spPr>
        <a:xfrm>
          <a:off x="14401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2" name="フローチャート : 判断 381"/>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3" name="テキスト ボックス 382"/>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66548</xdr:rowOff>
    </xdr:from>
    <xdr:to>
      <xdr:col>21</xdr:col>
      <xdr:colOff>0</xdr:colOff>
      <xdr:row>41</xdr:row>
      <xdr:rowOff>90678</xdr:rowOff>
    </xdr:to>
    <xdr:cxnSp macro="">
      <xdr:nvCxnSpPr>
        <xdr:cNvPr id="384" name="直線コネクタ 383"/>
        <xdr:cNvCxnSpPr/>
      </xdr:nvCxnSpPr>
      <xdr:spPr>
        <a:xfrm flipV="1">
          <a:off x="13512800" y="709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5" name="フローチャート : 判断 384"/>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6" name="テキスト ボックス 385"/>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7" name="フローチャート : 判断 386"/>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8" name="テキスト ボックス 387"/>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4" name="円/楕円 393"/>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5"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6" name="円/楕円 395"/>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127525</xdr:rowOff>
    </xdr:from>
    <xdr:ext cx="736600" cy="259045"/>
    <xdr:sp macro="" textlink="">
      <xdr:nvSpPr>
        <xdr:cNvPr id="397" name="テキスト ボックス 396"/>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8" name="円/楕円 397"/>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9" name="テキスト ボックス 39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15748</xdr:rowOff>
    </xdr:from>
    <xdr:to>
      <xdr:col>21</xdr:col>
      <xdr:colOff>50800</xdr:colOff>
      <xdr:row>41</xdr:row>
      <xdr:rowOff>117348</xdr:rowOff>
    </xdr:to>
    <xdr:sp macro="" textlink="">
      <xdr:nvSpPr>
        <xdr:cNvPr id="400" name="円/楕円 399"/>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127525</xdr:rowOff>
    </xdr:from>
    <xdr:ext cx="762000" cy="259045"/>
    <xdr:sp macro="" textlink="">
      <xdr:nvSpPr>
        <xdr:cNvPr id="401" name="テキスト ボックス 400"/>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2" name="円/楕円 401"/>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3" name="テキスト ボックス 402"/>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ついては発生していない。理由として、起債抑制による地方債残高の減、財政調整基金等の積立による充当額可能基金の増額等が上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2" name="直線コネクタ 431"/>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3"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4" name="直線コネクタ 433"/>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地方公務員共済組合等負担金</a:t>
          </a:r>
          <a:r>
            <a:rPr kumimoji="1" lang="en-US" altLang="ja-JP" sz="1100">
              <a:solidFill>
                <a:schemeClr val="dk1"/>
              </a:solidFill>
              <a:effectLst/>
              <a:latin typeface="+mn-lt"/>
              <a:ea typeface="+mn-ea"/>
              <a:cs typeface="+mn-cs"/>
            </a:rPr>
            <a:t>13,754</a:t>
          </a:r>
          <a:r>
            <a:rPr kumimoji="1" lang="ja-JP" altLang="en-US" sz="1100">
              <a:solidFill>
                <a:schemeClr val="dk1"/>
              </a:solidFill>
              <a:effectLst/>
              <a:latin typeface="+mn-lt"/>
              <a:ea typeface="+mn-ea"/>
              <a:cs typeface="+mn-cs"/>
            </a:rPr>
            <a:t>千円減少したものの、退職手当組合負担金</a:t>
          </a:r>
          <a:r>
            <a:rPr kumimoji="1" lang="en-US" altLang="ja-JP" sz="1100">
              <a:solidFill>
                <a:schemeClr val="dk1"/>
              </a:solidFill>
              <a:effectLst/>
              <a:latin typeface="+mn-lt"/>
              <a:ea typeface="+mn-ea"/>
              <a:cs typeface="+mn-cs"/>
            </a:rPr>
            <a:t>7,296</a:t>
          </a:r>
          <a:r>
            <a:rPr kumimoji="1" lang="ja-JP" altLang="en-US" sz="1100">
              <a:solidFill>
                <a:schemeClr val="dk1"/>
              </a:solidFill>
              <a:effectLst/>
              <a:latin typeface="+mn-lt"/>
              <a:ea typeface="+mn-ea"/>
              <a:cs typeface="+mn-cs"/>
            </a:rPr>
            <a:t>千円増加、期末勤勉手当</a:t>
          </a:r>
          <a:r>
            <a:rPr kumimoji="1" lang="en-US" altLang="ja-JP" sz="1100">
              <a:solidFill>
                <a:schemeClr val="dk1"/>
              </a:solidFill>
              <a:effectLst/>
              <a:latin typeface="+mn-lt"/>
              <a:ea typeface="+mn-ea"/>
              <a:cs typeface="+mn-cs"/>
            </a:rPr>
            <a:t>4,694</a:t>
          </a:r>
          <a:r>
            <a:rPr kumimoji="1" lang="ja-JP" altLang="en-US" sz="1100">
              <a:solidFill>
                <a:schemeClr val="dk1"/>
              </a:solidFill>
              <a:effectLst/>
              <a:latin typeface="+mn-lt"/>
              <a:ea typeface="+mn-ea"/>
              <a:cs typeface="+mn-cs"/>
            </a:rPr>
            <a:t>千円増加等により、人件費合計</a:t>
          </a:r>
          <a:r>
            <a:rPr kumimoji="1" lang="en-US" altLang="ja-JP" sz="1100">
              <a:solidFill>
                <a:schemeClr val="dk1"/>
              </a:solidFill>
              <a:effectLst/>
              <a:latin typeface="+mn-lt"/>
              <a:ea typeface="+mn-ea"/>
              <a:cs typeface="+mn-cs"/>
            </a:rPr>
            <a:t>2,314</a:t>
          </a:r>
          <a:r>
            <a:rPr kumimoji="1" lang="ja-JP" altLang="en-US" sz="1100">
              <a:solidFill>
                <a:schemeClr val="dk1"/>
              </a:solidFill>
              <a:effectLst/>
              <a:latin typeface="+mn-lt"/>
              <a:ea typeface="+mn-ea"/>
              <a:cs typeface="+mn-cs"/>
            </a:rPr>
            <a:t>千円増加した。</a:t>
          </a:r>
          <a:r>
            <a:rPr kumimoji="1" lang="ja-JP" altLang="ja-JP" sz="1100">
              <a:solidFill>
                <a:schemeClr val="dk1"/>
              </a:solidFill>
              <a:effectLst/>
              <a:latin typeface="+mn-lt"/>
              <a:ea typeface="+mn-ea"/>
              <a:cs typeface="+mn-cs"/>
            </a:rPr>
            <a:t>民間でも実施可能な部分については、指定管理者制度の導入など進めており、今後も行政改革の取組を通じて適正化を図る。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122428</xdr:rowOff>
    </xdr:to>
    <xdr:cxnSp macro="">
      <xdr:nvCxnSpPr>
        <xdr:cNvPr id="64" name="直線コネクタ 63"/>
        <xdr:cNvCxnSpPr/>
      </xdr:nvCxnSpPr>
      <xdr:spPr>
        <a:xfrm>
          <a:off x="3987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81280</xdr:rowOff>
    </xdr:to>
    <xdr:cxnSp macro="">
      <xdr:nvCxnSpPr>
        <xdr:cNvPr id="67" name="直線コネクタ 66"/>
        <xdr:cNvCxnSpPr/>
      </xdr:nvCxnSpPr>
      <xdr:spPr>
        <a:xfrm flipV="1">
          <a:off x="3098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81280</xdr:rowOff>
    </xdr:to>
    <xdr:cxnSp macro="">
      <xdr:nvCxnSpPr>
        <xdr:cNvPr id="70" name="直線コネクタ 69"/>
        <xdr:cNvCxnSpPr/>
      </xdr:nvCxnSpPr>
      <xdr:spPr>
        <a:xfrm>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165862</xdr:rowOff>
    </xdr:from>
    <xdr:to>
      <xdr:col>3</xdr:col>
      <xdr:colOff>142875</xdr:colOff>
      <xdr:row>36</xdr:row>
      <xdr:rowOff>35560</xdr:rowOff>
    </xdr:to>
    <xdr:cxnSp macro="">
      <xdr:nvCxnSpPr>
        <xdr:cNvPr id="73" name="直線コネクタ 72"/>
        <xdr:cNvCxnSpPr/>
      </xdr:nvCxnSpPr>
      <xdr:spPr>
        <a:xfrm>
          <a:off x="1320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5" name="円/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115062</xdr:rowOff>
    </xdr:from>
    <xdr:to>
      <xdr:col>1</xdr:col>
      <xdr:colOff>676275</xdr:colOff>
      <xdr:row>36</xdr:row>
      <xdr:rowOff>45212</xdr:rowOff>
    </xdr:to>
    <xdr:sp macro="" textlink="">
      <xdr:nvSpPr>
        <xdr:cNvPr id="91" name="円/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公立保育所児童数増加に伴う臨時職員賃金</a:t>
          </a:r>
          <a:r>
            <a:rPr kumimoji="1" lang="en-US" altLang="ja-JP" sz="1100">
              <a:latin typeface="ＭＳ Ｐゴシック"/>
            </a:rPr>
            <a:t>7,600</a:t>
          </a:r>
          <a:r>
            <a:rPr kumimoji="1" lang="ja-JP" altLang="en-US" sz="1100">
              <a:latin typeface="ＭＳ Ｐゴシック"/>
            </a:rPr>
            <a:t>千円増加等による賃金</a:t>
          </a:r>
          <a:r>
            <a:rPr kumimoji="1" lang="en-US" altLang="ja-JP" sz="1100">
              <a:latin typeface="ＭＳ Ｐゴシック"/>
            </a:rPr>
            <a:t>7,318</a:t>
          </a:r>
          <a:r>
            <a:rPr kumimoji="1" lang="ja-JP" altLang="en-US" sz="1100">
              <a:latin typeface="ＭＳ Ｐゴシック"/>
            </a:rPr>
            <a:t>千円増加、町インターネットサービス事業に係る通信運搬費</a:t>
          </a:r>
          <a:r>
            <a:rPr kumimoji="1" lang="en-US" altLang="ja-JP" sz="1100">
              <a:latin typeface="ＭＳ Ｐゴシック"/>
            </a:rPr>
            <a:t>9,836</a:t>
          </a:r>
          <a:r>
            <a:rPr kumimoji="1" lang="ja-JP" altLang="en-US" sz="1100">
              <a:latin typeface="ＭＳ Ｐゴシック"/>
            </a:rPr>
            <a:t>千円増加、ふるさと納税に係る手数料</a:t>
          </a:r>
          <a:r>
            <a:rPr kumimoji="1" lang="en-US" altLang="ja-JP" sz="1100">
              <a:latin typeface="ＭＳ Ｐゴシック"/>
            </a:rPr>
            <a:t>38,591</a:t>
          </a:r>
          <a:r>
            <a:rPr kumimoji="1" lang="ja-JP" altLang="en-US" sz="1100">
              <a:latin typeface="ＭＳ Ｐゴシック"/>
            </a:rPr>
            <a:t>千円増加等による役務費</a:t>
          </a:r>
          <a:r>
            <a:rPr kumimoji="1" lang="en-US" altLang="ja-JP" sz="1100">
              <a:latin typeface="ＭＳ Ｐゴシック"/>
            </a:rPr>
            <a:t>49,923</a:t>
          </a:r>
          <a:r>
            <a:rPr kumimoji="1" lang="ja-JP" altLang="en-US" sz="1100">
              <a:latin typeface="ＭＳ Ｐゴシック"/>
            </a:rPr>
            <a:t>千円増加、自治体情報システム強靭性向上対策事業等による委託料</a:t>
          </a:r>
          <a:r>
            <a:rPr kumimoji="1" lang="en-US" altLang="ja-JP" sz="1100">
              <a:latin typeface="ＭＳ Ｐゴシック"/>
            </a:rPr>
            <a:t>40,457</a:t>
          </a:r>
          <a:r>
            <a:rPr kumimoji="1" lang="ja-JP" altLang="en-US" sz="1100">
              <a:latin typeface="ＭＳ Ｐゴシック"/>
            </a:rPr>
            <a:t>千円増加により、物件費は</a:t>
          </a:r>
          <a:r>
            <a:rPr kumimoji="1" lang="en-US" altLang="ja-JP" sz="1100">
              <a:latin typeface="ＭＳ Ｐゴシック"/>
            </a:rPr>
            <a:t>100,522</a:t>
          </a:r>
          <a:r>
            <a:rPr kumimoji="1" lang="ja-JP" altLang="en-US" sz="1100">
              <a:latin typeface="ＭＳ Ｐゴシック"/>
            </a:rPr>
            <a:t>千円増加した。類似団体平均をやや上回り、増加傾向にあるため、現行水準を維持するよう努める。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46990</xdr:rowOff>
    </xdr:to>
    <xdr:cxnSp macro="">
      <xdr:nvCxnSpPr>
        <xdr:cNvPr id="125" name="直線コネクタ 124"/>
        <xdr:cNvCxnSpPr/>
      </xdr:nvCxnSpPr>
      <xdr:spPr>
        <a:xfrm>
          <a:off x="15671800" y="2885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142240</xdr:rowOff>
    </xdr:to>
    <xdr:cxnSp macro="">
      <xdr:nvCxnSpPr>
        <xdr:cNvPr id="128" name="直線コネクタ 127"/>
        <xdr:cNvCxnSpPr/>
      </xdr:nvCxnSpPr>
      <xdr:spPr>
        <a:xfrm>
          <a:off x="14782800" y="279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50800</xdr:rowOff>
    </xdr:to>
    <xdr:cxnSp macro="">
      <xdr:nvCxnSpPr>
        <xdr:cNvPr id="131" name="直線コネクタ 130"/>
        <xdr:cNvCxnSpPr/>
      </xdr:nvCxnSpPr>
      <xdr:spPr>
        <a:xfrm>
          <a:off x="13893800" y="2687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115570</xdr:rowOff>
    </xdr:to>
    <xdr:cxnSp macro="">
      <xdr:nvCxnSpPr>
        <xdr:cNvPr id="134" name="直線コネクタ 133"/>
        <xdr:cNvCxnSpPr/>
      </xdr:nvCxnSpPr>
      <xdr:spPr>
        <a:xfrm>
          <a:off x="13004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日中一時支援事業費</a:t>
          </a:r>
          <a:r>
            <a:rPr kumimoji="1" lang="en-US" altLang="ja-JP" sz="1100">
              <a:latin typeface="ＭＳ Ｐゴシック"/>
            </a:rPr>
            <a:t>1,315</a:t>
          </a:r>
          <a:r>
            <a:rPr kumimoji="1" lang="ja-JP" altLang="en-US" sz="1100">
              <a:latin typeface="ＭＳ Ｐゴシック"/>
            </a:rPr>
            <a:t>千円増加したものの、臨時福祉給付金</a:t>
          </a:r>
          <a:r>
            <a:rPr kumimoji="1" lang="en-US" altLang="ja-JP" sz="1100">
              <a:latin typeface="ＭＳ Ｐゴシック"/>
            </a:rPr>
            <a:t>3,303</a:t>
          </a:r>
          <a:r>
            <a:rPr kumimoji="1" lang="ja-JP" altLang="en-US" sz="1100">
              <a:latin typeface="ＭＳ Ｐゴシック"/>
            </a:rPr>
            <a:t>千円減少、介護給付・訓練等給付費</a:t>
          </a:r>
          <a:r>
            <a:rPr kumimoji="1" lang="en-US" altLang="ja-JP" sz="1100">
              <a:latin typeface="ＭＳ Ｐゴシック"/>
            </a:rPr>
            <a:t>3,956</a:t>
          </a:r>
          <a:r>
            <a:rPr kumimoji="1" lang="ja-JP" altLang="en-US" sz="1100">
              <a:latin typeface="ＭＳ Ｐゴシック"/>
            </a:rPr>
            <a:t>千円減少等により社会福祉費</a:t>
          </a:r>
          <a:r>
            <a:rPr kumimoji="1" lang="en-US" altLang="ja-JP" sz="1100">
              <a:latin typeface="ＭＳ Ｐゴシック"/>
            </a:rPr>
            <a:t>7,500</a:t>
          </a:r>
          <a:r>
            <a:rPr kumimoji="1" lang="ja-JP" altLang="en-US" sz="1100">
              <a:latin typeface="ＭＳ Ｐゴシック"/>
            </a:rPr>
            <a:t>千円減少し、年金生活者等支援臨時福祉給付金</a:t>
          </a:r>
          <a:r>
            <a:rPr kumimoji="1" lang="en-US" altLang="ja-JP" sz="1100">
              <a:latin typeface="ＭＳ Ｐゴシック"/>
            </a:rPr>
            <a:t>27,750</a:t>
          </a:r>
          <a:r>
            <a:rPr kumimoji="1" lang="ja-JP" altLang="en-US" sz="1100">
              <a:latin typeface="ＭＳ Ｐゴシック"/>
            </a:rPr>
            <a:t>千円増加等による老人福祉費</a:t>
          </a:r>
          <a:r>
            <a:rPr kumimoji="1" lang="en-US" altLang="ja-JP" sz="1100">
              <a:latin typeface="ＭＳ Ｐゴシック"/>
            </a:rPr>
            <a:t>27,061</a:t>
          </a:r>
          <a:r>
            <a:rPr kumimoji="1" lang="ja-JP" altLang="en-US" sz="1100">
              <a:latin typeface="ＭＳ Ｐゴシック"/>
            </a:rPr>
            <a:t>千円増加により、民生費</a:t>
          </a:r>
          <a:r>
            <a:rPr kumimoji="1" lang="en-US" altLang="ja-JP" sz="1100">
              <a:latin typeface="ＭＳ Ｐゴシック"/>
            </a:rPr>
            <a:t>19,352</a:t>
          </a:r>
          <a:r>
            <a:rPr kumimoji="1" lang="ja-JP" altLang="en-US" sz="1100">
              <a:latin typeface="ＭＳ Ｐゴシック"/>
            </a:rPr>
            <a:t>千円増加し、扶助費合計</a:t>
          </a:r>
          <a:r>
            <a:rPr kumimoji="1" lang="en-US" altLang="ja-JP" sz="1100">
              <a:latin typeface="ＭＳ Ｐゴシック"/>
            </a:rPr>
            <a:t>25,204</a:t>
          </a:r>
          <a:r>
            <a:rPr kumimoji="1" lang="ja-JP" altLang="en-US" sz="1100">
              <a:latin typeface="ＭＳ Ｐゴシック"/>
            </a:rPr>
            <a:t>千円の増加となった。上昇傾向にあるため、さらに適正化を進める。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94343</xdr:rowOff>
    </xdr:to>
    <xdr:cxnSp macro="">
      <xdr:nvCxnSpPr>
        <xdr:cNvPr id="187" name="直線コネクタ 186"/>
        <xdr:cNvCxnSpPr/>
      </xdr:nvCxnSpPr>
      <xdr:spPr>
        <a:xfrm>
          <a:off x="3987800" y="9973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29028</xdr:rowOff>
    </xdr:to>
    <xdr:cxnSp macro="">
      <xdr:nvCxnSpPr>
        <xdr:cNvPr id="190" name="直線コネクタ 189"/>
        <xdr:cNvCxnSpPr/>
      </xdr:nvCxnSpPr>
      <xdr:spPr>
        <a:xfrm>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86178</xdr:rowOff>
    </xdr:from>
    <xdr:to>
      <xdr:col>4</xdr:col>
      <xdr:colOff>346075</xdr:colOff>
      <xdr:row>57</xdr:row>
      <xdr:rowOff>151493</xdr:rowOff>
    </xdr:to>
    <xdr:cxnSp macro="">
      <xdr:nvCxnSpPr>
        <xdr:cNvPr id="193" name="直線コネクタ 192"/>
        <xdr:cNvCxnSpPr/>
      </xdr:nvCxnSpPr>
      <xdr:spPr>
        <a:xfrm>
          <a:off x="2209800" y="9858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86178</xdr:rowOff>
    </xdr:to>
    <xdr:cxnSp macro="">
      <xdr:nvCxnSpPr>
        <xdr:cNvPr id="196" name="直線コネクタ 195"/>
        <xdr:cNvCxnSpPr/>
      </xdr:nvCxnSpPr>
      <xdr:spPr>
        <a:xfrm>
          <a:off x="1320800" y="9744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6" name="円/楕円 205"/>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07"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08" name="円/楕円 207"/>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09" name="テキスト ボックス 208"/>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0" name="円/楕円 209"/>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1" name="テキスト ボックス 210"/>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12" name="円/楕円 211"/>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3" name="テキスト ボックス 212"/>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4" name="円/楕円 213"/>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5" name="テキスト ボックス 21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前年度と比較し簡易水道事業特別会計への繰出金</a:t>
          </a:r>
          <a:r>
            <a:rPr kumimoji="1" lang="en-US" altLang="ja-JP" sz="1100">
              <a:solidFill>
                <a:schemeClr val="dk1"/>
              </a:solidFill>
              <a:effectLst/>
              <a:latin typeface="+mn-lt"/>
              <a:ea typeface="+mn-ea"/>
              <a:cs typeface="+mn-cs"/>
            </a:rPr>
            <a:t>5,964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減少、後期高齢者医療事業特別会計への繰出金</a:t>
          </a:r>
          <a:r>
            <a:rPr kumimoji="1" lang="en-US" altLang="ja-JP" sz="1100">
              <a:solidFill>
                <a:schemeClr val="dk1"/>
              </a:solidFill>
              <a:effectLst/>
              <a:latin typeface="+mn-lt"/>
              <a:ea typeface="+mn-ea"/>
              <a:cs typeface="+mn-cs"/>
            </a:rPr>
            <a:t>2,859</a:t>
          </a:r>
          <a:r>
            <a:rPr kumimoji="1" lang="ja-JP" altLang="en-US" sz="1100">
              <a:solidFill>
                <a:schemeClr val="dk1"/>
              </a:solidFill>
              <a:effectLst/>
              <a:latin typeface="+mn-lt"/>
              <a:ea typeface="+mn-ea"/>
              <a:cs typeface="+mn-cs"/>
            </a:rPr>
            <a:t>千円減少したものの、</a:t>
          </a:r>
          <a:r>
            <a:rPr kumimoji="1" lang="ja-JP" altLang="ja-JP" sz="1100">
              <a:solidFill>
                <a:schemeClr val="dk1"/>
              </a:solidFill>
              <a:effectLst/>
              <a:latin typeface="+mn-lt"/>
              <a:ea typeface="+mn-ea"/>
              <a:cs typeface="+mn-cs"/>
            </a:rPr>
            <a:t>下水道事業特別会計への繰出金</a:t>
          </a:r>
          <a:r>
            <a:rPr kumimoji="1" lang="en-US" altLang="ja-JP" sz="1100">
              <a:solidFill>
                <a:schemeClr val="dk1"/>
              </a:solidFill>
              <a:effectLst/>
              <a:latin typeface="+mn-lt"/>
              <a:ea typeface="+mn-ea"/>
              <a:cs typeface="+mn-cs"/>
            </a:rPr>
            <a:t>12,402</a:t>
          </a:r>
          <a:r>
            <a:rPr kumimoji="1" lang="ja-JP" altLang="ja-JP" sz="1100">
              <a:solidFill>
                <a:schemeClr val="dk1"/>
              </a:solidFill>
              <a:effectLst/>
              <a:latin typeface="+mn-lt"/>
              <a:ea typeface="+mn-ea"/>
              <a:cs typeface="+mn-cs"/>
            </a:rPr>
            <a:t>千円増加、介護保険特別会計</a:t>
          </a:r>
          <a:r>
            <a:rPr kumimoji="1" lang="ja-JP" altLang="en-US" sz="1100">
              <a:solidFill>
                <a:schemeClr val="dk1"/>
              </a:solidFill>
              <a:effectLst/>
              <a:latin typeface="+mn-lt"/>
              <a:ea typeface="+mn-ea"/>
              <a:cs typeface="+mn-cs"/>
            </a:rPr>
            <a:t>（保険事業）</a:t>
          </a:r>
          <a:r>
            <a:rPr kumimoji="1" lang="ja-JP" altLang="ja-JP" sz="1100">
              <a:solidFill>
                <a:schemeClr val="dk1"/>
              </a:solidFill>
              <a:effectLst/>
              <a:latin typeface="+mn-lt"/>
              <a:ea typeface="+mn-ea"/>
              <a:cs typeface="+mn-cs"/>
            </a:rPr>
            <a:t>への繰出金</a:t>
          </a:r>
          <a:r>
            <a:rPr kumimoji="1" lang="en-US" altLang="ja-JP" sz="1100">
              <a:solidFill>
                <a:schemeClr val="dk1"/>
              </a:solidFill>
              <a:effectLst/>
              <a:latin typeface="+mn-lt"/>
              <a:ea typeface="+mn-ea"/>
              <a:cs typeface="+mn-cs"/>
            </a:rPr>
            <a:t>6,204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同会計（介護サービス事業）への繰出金</a:t>
          </a:r>
          <a:r>
            <a:rPr kumimoji="1" lang="en-US" altLang="ja-JP" sz="1100">
              <a:solidFill>
                <a:schemeClr val="dk1"/>
              </a:solidFill>
              <a:effectLst/>
              <a:latin typeface="+mn-lt"/>
              <a:ea typeface="+mn-ea"/>
              <a:cs typeface="+mn-cs"/>
            </a:rPr>
            <a:t>3,844</a:t>
          </a:r>
          <a:r>
            <a:rPr kumimoji="1" lang="ja-JP" altLang="en-US" sz="1100">
              <a:solidFill>
                <a:schemeClr val="dk1"/>
              </a:solidFill>
              <a:effectLst/>
              <a:latin typeface="+mn-lt"/>
              <a:ea typeface="+mn-ea"/>
              <a:cs typeface="+mn-cs"/>
            </a:rPr>
            <a:t>千円増加、</a:t>
          </a:r>
          <a:r>
            <a:rPr kumimoji="1" lang="ja-JP" altLang="ja-JP" sz="1100">
              <a:solidFill>
                <a:schemeClr val="dk1"/>
              </a:solidFill>
              <a:effectLst/>
              <a:latin typeface="+mn-lt"/>
              <a:ea typeface="+mn-ea"/>
              <a:cs typeface="+mn-cs"/>
            </a:rPr>
            <a:t>国民健康保険事業特別会計への繰出金</a:t>
          </a:r>
          <a:r>
            <a:rPr kumimoji="1" lang="en-US" altLang="ja-JP" sz="1100">
              <a:solidFill>
                <a:schemeClr val="dk1"/>
              </a:solidFill>
              <a:effectLst/>
              <a:latin typeface="+mn-lt"/>
              <a:ea typeface="+mn-ea"/>
              <a:cs typeface="+mn-cs"/>
            </a:rPr>
            <a:t>782</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により、繰出金は</a:t>
          </a:r>
          <a:r>
            <a:rPr kumimoji="1" lang="en-US" altLang="ja-JP" sz="1100">
              <a:solidFill>
                <a:schemeClr val="dk1"/>
              </a:solidFill>
              <a:effectLst/>
              <a:latin typeface="+mn-lt"/>
              <a:ea typeface="+mn-ea"/>
              <a:cs typeface="+mn-cs"/>
            </a:rPr>
            <a:t>14,409</a:t>
          </a:r>
          <a:r>
            <a:rPr kumimoji="1" lang="ja-JP" altLang="en-US" sz="1100">
              <a:solidFill>
                <a:schemeClr val="dk1"/>
              </a:solidFill>
              <a:effectLst/>
              <a:latin typeface="+mn-lt"/>
              <a:ea typeface="+mn-ea"/>
              <a:cs typeface="+mn-cs"/>
            </a:rPr>
            <a:t>千円増加した。</a:t>
          </a:r>
          <a:r>
            <a:rPr kumimoji="1" lang="ja-JP" altLang="ja-JP" sz="1100">
              <a:solidFill>
                <a:schemeClr val="dk1"/>
              </a:solidFill>
              <a:effectLst/>
              <a:latin typeface="+mn-lt"/>
              <a:ea typeface="+mn-ea"/>
              <a:cs typeface="+mn-cs"/>
            </a:rPr>
            <a:t>近年増加傾向にある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特別会計の独立採算を目指し、料金等の適正化に努める。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52705</xdr:rowOff>
    </xdr:from>
    <xdr:to>
      <xdr:col>24</xdr:col>
      <xdr:colOff>31750</xdr:colOff>
      <xdr:row>57</xdr:row>
      <xdr:rowOff>115570</xdr:rowOff>
    </xdr:to>
    <xdr:cxnSp macro="">
      <xdr:nvCxnSpPr>
        <xdr:cNvPr id="243" name="直線コネクタ 242"/>
        <xdr:cNvCxnSpPr/>
      </xdr:nvCxnSpPr>
      <xdr:spPr>
        <a:xfrm>
          <a:off x="15671800" y="98253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52705</xdr:rowOff>
    </xdr:from>
    <xdr:to>
      <xdr:col>22</xdr:col>
      <xdr:colOff>565150</xdr:colOff>
      <xdr:row>57</xdr:row>
      <xdr:rowOff>64135</xdr:rowOff>
    </xdr:to>
    <xdr:cxnSp macro="">
      <xdr:nvCxnSpPr>
        <xdr:cNvPr id="246" name="直線コネクタ 245"/>
        <xdr:cNvCxnSpPr/>
      </xdr:nvCxnSpPr>
      <xdr:spPr>
        <a:xfrm flipV="1">
          <a:off x="14782800" y="98253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64135</xdr:rowOff>
    </xdr:to>
    <xdr:cxnSp macro="">
      <xdr:nvCxnSpPr>
        <xdr:cNvPr id="249" name="直線コネクタ 248"/>
        <xdr:cNvCxnSpPr/>
      </xdr:nvCxnSpPr>
      <xdr:spPr>
        <a:xfrm>
          <a:off x="13893800" y="9796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24130</xdr:rowOff>
    </xdr:to>
    <xdr:cxnSp macro="">
      <xdr:nvCxnSpPr>
        <xdr:cNvPr id="252" name="直線コネクタ 251"/>
        <xdr:cNvCxnSpPr/>
      </xdr:nvCxnSpPr>
      <xdr:spPr>
        <a:xfrm>
          <a:off x="13004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2" name="円/楕円 26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81297</xdr:rowOff>
    </xdr:from>
    <xdr:ext cx="762000" cy="259045"/>
    <xdr:sp macro="" textlink="">
      <xdr:nvSpPr>
        <xdr:cNvPr id="263"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xdr:rowOff>
    </xdr:from>
    <xdr:to>
      <xdr:col>22</xdr:col>
      <xdr:colOff>615950</xdr:colOff>
      <xdr:row>57</xdr:row>
      <xdr:rowOff>103505</xdr:rowOff>
    </xdr:to>
    <xdr:sp macro="" textlink="">
      <xdr:nvSpPr>
        <xdr:cNvPr id="264" name="円/楕円 263"/>
        <xdr:cNvSpPr/>
      </xdr:nvSpPr>
      <xdr:spPr>
        <a:xfrm>
          <a:off x="15621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113682</xdr:rowOff>
    </xdr:from>
    <xdr:ext cx="736600" cy="259045"/>
    <xdr:sp macro="" textlink="">
      <xdr:nvSpPr>
        <xdr:cNvPr id="265" name="テキスト ボックス 264"/>
        <xdr:cNvSpPr txBox="1"/>
      </xdr:nvSpPr>
      <xdr:spPr>
        <a:xfrm>
          <a:off x="15290800" y="954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xdr:rowOff>
    </xdr:from>
    <xdr:to>
      <xdr:col>21</xdr:col>
      <xdr:colOff>412750</xdr:colOff>
      <xdr:row>57</xdr:row>
      <xdr:rowOff>114935</xdr:rowOff>
    </xdr:to>
    <xdr:sp macro="" textlink="">
      <xdr:nvSpPr>
        <xdr:cNvPr id="266" name="円/楕円 265"/>
        <xdr:cNvSpPr/>
      </xdr:nvSpPr>
      <xdr:spPr>
        <a:xfrm>
          <a:off x="14732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125112</xdr:rowOff>
    </xdr:from>
    <xdr:ext cx="762000" cy="259045"/>
    <xdr:sp macro="" textlink="">
      <xdr:nvSpPr>
        <xdr:cNvPr id="267" name="テキスト ボックス 266"/>
        <xdr:cNvSpPr txBox="1"/>
      </xdr:nvSpPr>
      <xdr:spPr>
        <a:xfrm>
          <a:off x="14401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8" name="円/楕円 26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9" name="テキスト ボックス 26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0" name="円/楕円 269"/>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71" name="テキスト ボックス 270"/>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機構集積協力金</a:t>
          </a:r>
          <a:r>
            <a:rPr kumimoji="1" lang="en-US" altLang="ja-JP" sz="1100">
              <a:latin typeface="ＭＳ Ｐゴシック"/>
            </a:rPr>
            <a:t>11,251</a:t>
          </a:r>
          <a:r>
            <a:rPr kumimoji="1" lang="ja-JP" altLang="en-US" sz="1100">
              <a:latin typeface="ＭＳ Ｐゴシック"/>
            </a:rPr>
            <a:t>千円減少、自治体中間サーバー・プラットフォームＡＳＰサービス利用負担金</a:t>
          </a:r>
          <a:r>
            <a:rPr kumimoji="1" lang="en-US" altLang="ja-JP" sz="1100">
              <a:latin typeface="ＭＳ Ｐゴシック"/>
            </a:rPr>
            <a:t>3,775</a:t>
          </a:r>
          <a:r>
            <a:rPr kumimoji="1" lang="ja-JP" altLang="en-US" sz="1100">
              <a:latin typeface="ＭＳ Ｐゴシック"/>
            </a:rPr>
            <a:t>千円減少したものの、ふるさと納税報償費</a:t>
          </a:r>
          <a:r>
            <a:rPr kumimoji="1" lang="en-US" altLang="ja-JP" sz="1100">
              <a:latin typeface="ＭＳ Ｐゴシック"/>
            </a:rPr>
            <a:t>17,384</a:t>
          </a:r>
          <a:r>
            <a:rPr kumimoji="1" lang="ja-JP" altLang="en-US" sz="1100">
              <a:latin typeface="ＭＳ Ｐゴシック"/>
            </a:rPr>
            <a:t>千円増加、定住促進奨励報償費</a:t>
          </a:r>
          <a:r>
            <a:rPr kumimoji="1" lang="en-US" altLang="ja-JP" sz="1100">
              <a:latin typeface="ＭＳ Ｐゴシック"/>
            </a:rPr>
            <a:t>1,948</a:t>
          </a:r>
          <a:r>
            <a:rPr kumimoji="1" lang="ja-JP" altLang="en-US" sz="1100">
              <a:latin typeface="ＭＳ Ｐゴシック"/>
            </a:rPr>
            <a:t>千円増加、地域医療介護総合確保基金事業費補助金</a:t>
          </a:r>
          <a:r>
            <a:rPr kumimoji="1" lang="en-US" altLang="ja-JP" sz="1100">
              <a:latin typeface="ＭＳ Ｐゴシック"/>
            </a:rPr>
            <a:t>32,000</a:t>
          </a:r>
          <a:r>
            <a:rPr kumimoji="1" lang="ja-JP" altLang="en-US" sz="1100">
              <a:latin typeface="ＭＳ Ｐゴシック"/>
            </a:rPr>
            <a:t>千円増加等により、補助費等は</a:t>
          </a:r>
          <a:r>
            <a:rPr kumimoji="1" lang="en-US" altLang="ja-JP" sz="1100">
              <a:latin typeface="ＭＳ Ｐゴシック"/>
            </a:rPr>
            <a:t>34,549</a:t>
          </a:r>
          <a:r>
            <a:rPr kumimoji="1" lang="ja-JP" altLang="en-US" sz="1100">
              <a:latin typeface="ＭＳ Ｐゴシック"/>
            </a:rPr>
            <a:t>千円増加した。今後、行政評価等による補助事業の適正化を図る。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165862</xdr:rowOff>
    </xdr:to>
    <xdr:cxnSp macro="">
      <xdr:nvCxnSpPr>
        <xdr:cNvPr id="301" name="直線コネクタ 300"/>
        <xdr:cNvCxnSpPr/>
      </xdr:nvCxnSpPr>
      <xdr:spPr>
        <a:xfrm>
          <a:off x="15671800" y="6130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129286</xdr:rowOff>
    </xdr:to>
    <xdr:cxnSp macro="">
      <xdr:nvCxnSpPr>
        <xdr:cNvPr id="304" name="直線コネクタ 303"/>
        <xdr:cNvCxnSpPr/>
      </xdr:nvCxnSpPr>
      <xdr:spPr>
        <a:xfrm>
          <a:off x="14782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110998</xdr:rowOff>
    </xdr:to>
    <xdr:cxnSp macro="">
      <xdr:nvCxnSpPr>
        <xdr:cNvPr id="307" name="直線コネクタ 306"/>
        <xdr:cNvCxnSpPr/>
      </xdr:nvCxnSpPr>
      <xdr:spPr>
        <a:xfrm>
          <a:off x="13893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92710</xdr:rowOff>
    </xdr:to>
    <xdr:cxnSp macro="">
      <xdr:nvCxnSpPr>
        <xdr:cNvPr id="310" name="直線コネクタ 309"/>
        <xdr:cNvCxnSpPr/>
      </xdr:nvCxnSpPr>
      <xdr:spPr>
        <a:xfrm flipV="1">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0" name="円/楕円 319"/>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1"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2" name="円/楕円 321"/>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3" name="テキスト ボックス 322"/>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4" name="円/楕円 323"/>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5" name="テキスト ボックス 324"/>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6" name="円/楕円 32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7" name="テキスト ボックス 32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8" name="円/楕円 327"/>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9" name="テキスト ボックス 328"/>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近年は、大型公共事業以外における起債を抑制していることから、地方債現在高は前年度と比較し</a:t>
          </a:r>
          <a:r>
            <a:rPr kumimoji="1" lang="en-US" altLang="ja-JP" sz="1100">
              <a:solidFill>
                <a:schemeClr val="dk1"/>
              </a:solidFill>
              <a:effectLst/>
              <a:latin typeface="+mn-lt"/>
              <a:ea typeface="+mn-ea"/>
              <a:cs typeface="+mn-cs"/>
            </a:rPr>
            <a:t>214,386</a:t>
          </a:r>
          <a:r>
            <a:rPr kumimoji="1" lang="ja-JP" altLang="ja-JP" sz="1100">
              <a:solidFill>
                <a:schemeClr val="dk1"/>
              </a:solidFill>
              <a:effectLst/>
              <a:latin typeface="+mn-lt"/>
              <a:ea typeface="+mn-ea"/>
              <a:cs typeface="+mn-cs"/>
            </a:rPr>
            <a:t>千円減少している。元利償還金においても平成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年度をピークに減少しており、類似団体平均を下回っている。今後も計画的な償還を行っていく。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124714</xdr:rowOff>
    </xdr:from>
    <xdr:to>
      <xdr:col>7</xdr:col>
      <xdr:colOff>15875</xdr:colOff>
      <xdr:row>76</xdr:row>
      <xdr:rowOff>53848</xdr:rowOff>
    </xdr:to>
    <xdr:cxnSp macro="">
      <xdr:nvCxnSpPr>
        <xdr:cNvPr id="359" name="直線コネクタ 358"/>
        <xdr:cNvCxnSpPr/>
      </xdr:nvCxnSpPr>
      <xdr:spPr>
        <a:xfrm flipV="1">
          <a:off x="3987800" y="129834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122428</xdr:rowOff>
    </xdr:to>
    <xdr:cxnSp macro="">
      <xdr:nvCxnSpPr>
        <xdr:cNvPr id="362" name="直線コネクタ 361"/>
        <xdr:cNvCxnSpPr/>
      </xdr:nvCxnSpPr>
      <xdr:spPr>
        <a:xfrm flipV="1">
          <a:off x="3098800" y="13084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117856</xdr:rowOff>
    </xdr:from>
    <xdr:to>
      <xdr:col>4</xdr:col>
      <xdr:colOff>346075</xdr:colOff>
      <xdr:row>76</xdr:row>
      <xdr:rowOff>122428</xdr:rowOff>
    </xdr:to>
    <xdr:cxnSp macro="">
      <xdr:nvCxnSpPr>
        <xdr:cNvPr id="365" name="直線コネクタ 364"/>
        <xdr:cNvCxnSpPr/>
      </xdr:nvCxnSpPr>
      <xdr:spPr>
        <a:xfrm>
          <a:off x="2209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117856</xdr:rowOff>
    </xdr:to>
    <xdr:cxnSp macro="">
      <xdr:nvCxnSpPr>
        <xdr:cNvPr id="368" name="直線コネクタ 367"/>
        <xdr:cNvCxnSpPr/>
      </xdr:nvCxnSpPr>
      <xdr:spPr>
        <a:xfrm>
          <a:off x="1320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73914</xdr:rowOff>
    </xdr:from>
    <xdr:to>
      <xdr:col>7</xdr:col>
      <xdr:colOff>66675</xdr:colOff>
      <xdr:row>76</xdr:row>
      <xdr:rowOff>4065</xdr:rowOff>
    </xdr:to>
    <xdr:sp macro="" textlink="">
      <xdr:nvSpPr>
        <xdr:cNvPr id="378" name="円/楕円 377"/>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90441</xdr:rowOff>
    </xdr:from>
    <xdr:ext cx="762000" cy="259045"/>
    <xdr:sp macro="" textlink="">
      <xdr:nvSpPr>
        <xdr:cNvPr id="379"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0" name="円/楕円 379"/>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1" name="テキスト ボックス 380"/>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2" name="円/楕円 381"/>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3" name="テキスト ボックス 382"/>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67056</xdr:rowOff>
    </xdr:from>
    <xdr:to>
      <xdr:col>3</xdr:col>
      <xdr:colOff>193675</xdr:colOff>
      <xdr:row>76</xdr:row>
      <xdr:rowOff>168656</xdr:rowOff>
    </xdr:to>
    <xdr:sp macro="" textlink="">
      <xdr:nvSpPr>
        <xdr:cNvPr id="384" name="円/楕円 383"/>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7383</xdr:rowOff>
    </xdr:from>
    <xdr:ext cx="762000" cy="259045"/>
    <xdr:sp macro="" textlink="">
      <xdr:nvSpPr>
        <xdr:cNvPr id="385" name="テキスト ボックス 384"/>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xdr:rowOff>
    </xdr:from>
    <xdr:to>
      <xdr:col>1</xdr:col>
      <xdr:colOff>676275</xdr:colOff>
      <xdr:row>76</xdr:row>
      <xdr:rowOff>113792</xdr:rowOff>
    </xdr:to>
    <xdr:sp macro="" textlink="">
      <xdr:nvSpPr>
        <xdr:cNvPr id="386" name="円/楕円 385"/>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123969</xdr:rowOff>
    </xdr:from>
    <xdr:ext cx="762000" cy="259045"/>
    <xdr:sp macro="" textlink="">
      <xdr:nvSpPr>
        <xdr:cNvPr id="387" name="テキスト ボックス 386"/>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主に普通建設事業に係るものであり、普通建設事業（補助事業）は、森林整備加速化・林業再生事業</a:t>
          </a:r>
          <a:r>
            <a:rPr kumimoji="1" lang="en-US" altLang="ja-JP" sz="1100">
              <a:latin typeface="ＭＳ Ｐゴシック"/>
            </a:rPr>
            <a:t>10,500</a:t>
          </a:r>
          <a:r>
            <a:rPr kumimoji="1" lang="ja-JP" altLang="en-US" sz="1100">
              <a:latin typeface="ＭＳ Ｐゴシック"/>
            </a:rPr>
            <a:t>千円増加、地域ふれあい館整備事業</a:t>
          </a:r>
          <a:r>
            <a:rPr kumimoji="1" lang="en-US" altLang="ja-JP" sz="1100">
              <a:latin typeface="ＭＳ Ｐゴシック"/>
            </a:rPr>
            <a:t>133,800</a:t>
          </a:r>
          <a:r>
            <a:rPr kumimoji="1" lang="ja-JP" altLang="en-US" sz="1100">
              <a:latin typeface="ＭＳ Ｐゴシック"/>
            </a:rPr>
            <a:t>千円増加等により、</a:t>
          </a:r>
          <a:r>
            <a:rPr kumimoji="1" lang="en-US" altLang="ja-JP" sz="1100">
              <a:latin typeface="ＭＳ Ｐゴシック"/>
            </a:rPr>
            <a:t>138,453</a:t>
          </a:r>
          <a:r>
            <a:rPr kumimoji="1" lang="ja-JP" altLang="en-US" sz="1100">
              <a:latin typeface="ＭＳ Ｐゴシック"/>
            </a:rPr>
            <a:t>千円増加し、普通建設事業（単独事業）は、役場庁舎電灯ＬＥＤ化工事</a:t>
          </a:r>
          <a:r>
            <a:rPr kumimoji="1" lang="en-US" altLang="ja-JP" sz="1100">
              <a:latin typeface="ＭＳ Ｐゴシック"/>
            </a:rPr>
            <a:t>24,817</a:t>
          </a:r>
          <a:r>
            <a:rPr kumimoji="1" lang="ja-JP" altLang="en-US" sz="1100">
              <a:latin typeface="ＭＳ Ｐゴシック"/>
            </a:rPr>
            <a:t>千円増加、木城温泉館湯らら改修工事</a:t>
          </a:r>
          <a:r>
            <a:rPr kumimoji="1" lang="en-US" altLang="ja-JP" sz="1100">
              <a:latin typeface="ＭＳ Ｐゴシック"/>
            </a:rPr>
            <a:t>10,595</a:t>
          </a:r>
          <a:r>
            <a:rPr kumimoji="1" lang="ja-JP" altLang="en-US" sz="1100">
              <a:latin typeface="ＭＳ Ｐゴシック"/>
            </a:rPr>
            <a:t>千円増加、議場等改修工事</a:t>
          </a:r>
          <a:r>
            <a:rPr kumimoji="1" lang="en-US" altLang="ja-JP" sz="1100">
              <a:latin typeface="ＭＳ Ｐゴシック"/>
            </a:rPr>
            <a:t>6,896</a:t>
          </a:r>
          <a:r>
            <a:rPr kumimoji="1" lang="ja-JP" altLang="en-US" sz="1100">
              <a:latin typeface="ＭＳ Ｐゴシック"/>
            </a:rPr>
            <a:t>千円増加等により、</a:t>
          </a:r>
          <a:r>
            <a:rPr kumimoji="1" lang="en-US" altLang="ja-JP" sz="1100">
              <a:latin typeface="ＭＳ Ｐゴシック"/>
            </a:rPr>
            <a:t>93,992</a:t>
          </a:r>
          <a:r>
            <a:rPr kumimoji="1" lang="ja-JP" altLang="en-US" sz="1100">
              <a:latin typeface="ＭＳ Ｐゴシック"/>
            </a:rPr>
            <a:t>千円増加した。今後も財政規模に合わせた運営に努め、現行水準の維持を図る。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76</xdr:row>
      <xdr:rowOff>1270</xdr:rowOff>
    </xdr:to>
    <xdr:cxnSp macro="">
      <xdr:nvCxnSpPr>
        <xdr:cNvPr id="420" name="直線コネクタ 419"/>
        <xdr:cNvCxnSpPr/>
      </xdr:nvCxnSpPr>
      <xdr:spPr>
        <a:xfrm>
          <a:off x="15671800" y="128600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119380</xdr:rowOff>
    </xdr:from>
    <xdr:to>
      <xdr:col>22</xdr:col>
      <xdr:colOff>565150</xdr:colOff>
      <xdr:row>75</xdr:row>
      <xdr:rowOff>1270</xdr:rowOff>
    </xdr:to>
    <xdr:cxnSp macro="">
      <xdr:nvCxnSpPr>
        <xdr:cNvPr id="423" name="直線コネクタ 422"/>
        <xdr:cNvCxnSpPr/>
      </xdr:nvCxnSpPr>
      <xdr:spPr>
        <a:xfrm>
          <a:off x="14782800" y="12806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138430</xdr:rowOff>
    </xdr:from>
    <xdr:to>
      <xdr:col>21</xdr:col>
      <xdr:colOff>361950</xdr:colOff>
      <xdr:row>74</xdr:row>
      <xdr:rowOff>119380</xdr:rowOff>
    </xdr:to>
    <xdr:cxnSp macro="">
      <xdr:nvCxnSpPr>
        <xdr:cNvPr id="426" name="直線コネクタ 425"/>
        <xdr:cNvCxnSpPr/>
      </xdr:nvCxnSpPr>
      <xdr:spPr>
        <a:xfrm>
          <a:off x="13893800" y="12654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43180</xdr:rowOff>
    </xdr:from>
    <xdr:to>
      <xdr:col>20</xdr:col>
      <xdr:colOff>158750</xdr:colOff>
      <xdr:row>73</xdr:row>
      <xdr:rowOff>138430</xdr:rowOff>
    </xdr:to>
    <xdr:cxnSp macro="">
      <xdr:nvCxnSpPr>
        <xdr:cNvPr id="429" name="直線コネクタ 428"/>
        <xdr:cNvCxnSpPr/>
      </xdr:nvCxnSpPr>
      <xdr:spPr>
        <a:xfrm>
          <a:off x="13004800" y="125590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9" name="円/楕円 438"/>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138447</xdr:rowOff>
    </xdr:from>
    <xdr:ext cx="762000" cy="259045"/>
    <xdr:sp macro="" textlink="">
      <xdr:nvSpPr>
        <xdr:cNvPr id="440"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1" name="円/楕円 440"/>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2" name="テキスト ボックス 441"/>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68580</xdr:rowOff>
    </xdr:from>
    <xdr:to>
      <xdr:col>21</xdr:col>
      <xdr:colOff>412750</xdr:colOff>
      <xdr:row>74</xdr:row>
      <xdr:rowOff>170180</xdr:rowOff>
    </xdr:to>
    <xdr:sp macro="" textlink="">
      <xdr:nvSpPr>
        <xdr:cNvPr id="443" name="円/楕円 442"/>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8907</xdr:rowOff>
    </xdr:from>
    <xdr:ext cx="762000" cy="259045"/>
    <xdr:sp macro="" textlink="">
      <xdr:nvSpPr>
        <xdr:cNvPr id="444" name="テキスト ボックス 443"/>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87630</xdr:rowOff>
    </xdr:from>
    <xdr:to>
      <xdr:col>20</xdr:col>
      <xdr:colOff>209550</xdr:colOff>
      <xdr:row>74</xdr:row>
      <xdr:rowOff>17780</xdr:rowOff>
    </xdr:to>
    <xdr:sp macro="" textlink="">
      <xdr:nvSpPr>
        <xdr:cNvPr id="445" name="円/楕円 444"/>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27957</xdr:rowOff>
    </xdr:from>
    <xdr:ext cx="762000" cy="259045"/>
    <xdr:sp macro="" textlink="">
      <xdr:nvSpPr>
        <xdr:cNvPr id="446" name="テキスト ボックス 445"/>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163830</xdr:rowOff>
    </xdr:from>
    <xdr:to>
      <xdr:col>19</xdr:col>
      <xdr:colOff>6350</xdr:colOff>
      <xdr:row>73</xdr:row>
      <xdr:rowOff>93980</xdr:rowOff>
    </xdr:to>
    <xdr:sp macro="" textlink="">
      <xdr:nvSpPr>
        <xdr:cNvPr id="447" name="円/楕円 446"/>
        <xdr:cNvSpPr/>
      </xdr:nvSpPr>
      <xdr:spPr>
        <a:xfrm>
          <a:off x="12954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104157</xdr:rowOff>
    </xdr:from>
    <xdr:ext cx="762000" cy="259045"/>
    <xdr:sp macro="" textlink="">
      <xdr:nvSpPr>
        <xdr:cNvPr id="448" name="テキスト ボックス 447"/>
        <xdr:cNvSpPr txBox="1"/>
      </xdr:nvSpPr>
      <xdr:spPr>
        <a:xfrm>
          <a:off x="12623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宮崎県木城町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121401</xdr:rowOff>
    </xdr:from>
    <xdr:to>
      <xdr:col>4</xdr:col>
      <xdr:colOff>1117600</xdr:colOff>
      <xdr:row>17</xdr:row>
      <xdr:rowOff>135912</xdr:rowOff>
    </xdr:to>
    <xdr:cxnSp macro="">
      <xdr:nvCxnSpPr>
        <xdr:cNvPr id="46" name="直線コネクタ 45"/>
        <xdr:cNvCxnSpPr/>
      </xdr:nvCxnSpPr>
      <xdr:spPr bwMode="auto">
        <a:xfrm flipV="1">
          <a:off x="5003800" y="3083676"/>
          <a:ext cx="6477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135912</xdr:rowOff>
    </xdr:from>
    <xdr:to>
      <xdr:col>4</xdr:col>
      <xdr:colOff>469900</xdr:colOff>
      <xdr:row>17</xdr:row>
      <xdr:rowOff>154788</xdr:rowOff>
    </xdr:to>
    <xdr:cxnSp macro="">
      <xdr:nvCxnSpPr>
        <xdr:cNvPr id="49" name="直線コネクタ 48"/>
        <xdr:cNvCxnSpPr/>
      </xdr:nvCxnSpPr>
      <xdr:spPr bwMode="auto">
        <a:xfrm flipV="1">
          <a:off x="4305300" y="309818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154788</xdr:rowOff>
    </xdr:from>
    <xdr:to>
      <xdr:col>3</xdr:col>
      <xdr:colOff>904875</xdr:colOff>
      <xdr:row>17</xdr:row>
      <xdr:rowOff>156023</xdr:rowOff>
    </xdr:to>
    <xdr:cxnSp macro="">
      <xdr:nvCxnSpPr>
        <xdr:cNvPr id="52" name="直線コネクタ 51"/>
        <xdr:cNvCxnSpPr/>
      </xdr:nvCxnSpPr>
      <xdr:spPr bwMode="auto">
        <a:xfrm flipV="1">
          <a:off x="3606800" y="3117063"/>
          <a:ext cx="6985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131094</xdr:rowOff>
    </xdr:from>
    <xdr:to>
      <xdr:col>3</xdr:col>
      <xdr:colOff>206375</xdr:colOff>
      <xdr:row>17</xdr:row>
      <xdr:rowOff>156023</xdr:rowOff>
    </xdr:to>
    <xdr:cxnSp macro="">
      <xdr:nvCxnSpPr>
        <xdr:cNvPr id="55" name="直線コネクタ 54"/>
        <xdr:cNvCxnSpPr/>
      </xdr:nvCxnSpPr>
      <xdr:spPr bwMode="auto">
        <a:xfrm>
          <a:off x="2908300" y="3093369"/>
          <a:ext cx="698500" cy="2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70601</xdr:rowOff>
    </xdr:from>
    <xdr:to>
      <xdr:col>5</xdr:col>
      <xdr:colOff>34925</xdr:colOff>
      <xdr:row>18</xdr:row>
      <xdr:rowOff>751</xdr:rowOff>
    </xdr:to>
    <xdr:sp macro="" textlink="">
      <xdr:nvSpPr>
        <xdr:cNvPr id="65" name="円/楕円 64"/>
        <xdr:cNvSpPr/>
      </xdr:nvSpPr>
      <xdr:spPr bwMode="auto">
        <a:xfrm>
          <a:off x="5600700" y="30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42678</xdr:rowOff>
    </xdr:from>
    <xdr:ext cx="762000" cy="259045"/>
    <xdr:sp macro="" textlink="">
      <xdr:nvSpPr>
        <xdr:cNvPr id="66" name="人口1人当たり決算額の推移該当値テキスト130"/>
        <xdr:cNvSpPr txBox="1"/>
      </xdr:nvSpPr>
      <xdr:spPr>
        <a:xfrm>
          <a:off x="5740400" y="300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85112</xdr:rowOff>
    </xdr:from>
    <xdr:to>
      <xdr:col>4</xdr:col>
      <xdr:colOff>520700</xdr:colOff>
      <xdr:row>18</xdr:row>
      <xdr:rowOff>15262</xdr:rowOff>
    </xdr:to>
    <xdr:sp macro="" textlink="">
      <xdr:nvSpPr>
        <xdr:cNvPr id="67" name="円/楕円 66"/>
        <xdr:cNvSpPr/>
      </xdr:nvSpPr>
      <xdr:spPr bwMode="auto">
        <a:xfrm>
          <a:off x="49530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xdr:rowOff>
    </xdr:from>
    <xdr:ext cx="736600" cy="259045"/>
    <xdr:sp macro="" textlink="">
      <xdr:nvSpPr>
        <xdr:cNvPr id="68" name="テキスト ボックス 67"/>
        <xdr:cNvSpPr txBox="1"/>
      </xdr:nvSpPr>
      <xdr:spPr>
        <a:xfrm>
          <a:off x="4622800" y="3133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103988</xdr:rowOff>
    </xdr:from>
    <xdr:to>
      <xdr:col>3</xdr:col>
      <xdr:colOff>955675</xdr:colOff>
      <xdr:row>18</xdr:row>
      <xdr:rowOff>34138</xdr:rowOff>
    </xdr:to>
    <xdr:sp macro="" textlink="">
      <xdr:nvSpPr>
        <xdr:cNvPr id="69" name="円/楕円 68"/>
        <xdr:cNvSpPr/>
      </xdr:nvSpPr>
      <xdr:spPr bwMode="auto">
        <a:xfrm>
          <a:off x="4254500" y="30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18915</xdr:rowOff>
    </xdr:from>
    <xdr:ext cx="762000" cy="259045"/>
    <xdr:sp macro="" textlink="">
      <xdr:nvSpPr>
        <xdr:cNvPr id="70" name="テキスト ボックス 69"/>
        <xdr:cNvSpPr txBox="1"/>
      </xdr:nvSpPr>
      <xdr:spPr>
        <a:xfrm>
          <a:off x="3924300" y="31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105223</xdr:rowOff>
    </xdr:from>
    <xdr:to>
      <xdr:col>3</xdr:col>
      <xdr:colOff>257175</xdr:colOff>
      <xdr:row>18</xdr:row>
      <xdr:rowOff>35373</xdr:rowOff>
    </xdr:to>
    <xdr:sp macro="" textlink="">
      <xdr:nvSpPr>
        <xdr:cNvPr id="71" name="円/楕円 70"/>
        <xdr:cNvSpPr/>
      </xdr:nvSpPr>
      <xdr:spPr bwMode="auto">
        <a:xfrm>
          <a:off x="3556000" y="306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20150</xdr:rowOff>
    </xdr:from>
    <xdr:ext cx="762000" cy="259045"/>
    <xdr:sp macro="" textlink="">
      <xdr:nvSpPr>
        <xdr:cNvPr id="72" name="テキスト ボックス 71"/>
        <xdr:cNvSpPr txBox="1"/>
      </xdr:nvSpPr>
      <xdr:spPr>
        <a:xfrm>
          <a:off x="3225800" y="31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80294</xdr:rowOff>
    </xdr:from>
    <xdr:to>
      <xdr:col>2</xdr:col>
      <xdr:colOff>692150</xdr:colOff>
      <xdr:row>18</xdr:row>
      <xdr:rowOff>10444</xdr:rowOff>
    </xdr:to>
    <xdr:sp macro="" textlink="">
      <xdr:nvSpPr>
        <xdr:cNvPr id="73" name="円/楕円 72"/>
        <xdr:cNvSpPr/>
      </xdr:nvSpPr>
      <xdr:spPr bwMode="auto">
        <a:xfrm>
          <a:off x="2857500" y="304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166671</xdr:rowOff>
    </xdr:from>
    <xdr:ext cx="762000" cy="259045"/>
    <xdr:sp macro="" textlink="">
      <xdr:nvSpPr>
        <xdr:cNvPr id="74" name="テキスト ボックス 73"/>
        <xdr:cNvSpPr txBox="1"/>
      </xdr:nvSpPr>
      <xdr:spPr>
        <a:xfrm>
          <a:off x="2527300" y="312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12221</xdr:rowOff>
    </xdr:from>
    <xdr:to>
      <xdr:col>4</xdr:col>
      <xdr:colOff>1117600</xdr:colOff>
      <xdr:row>36</xdr:row>
      <xdr:rowOff>80769</xdr:rowOff>
    </xdr:to>
    <xdr:cxnSp macro="">
      <xdr:nvCxnSpPr>
        <xdr:cNvPr id="109" name="直線コネクタ 108"/>
        <xdr:cNvCxnSpPr/>
      </xdr:nvCxnSpPr>
      <xdr:spPr bwMode="auto">
        <a:xfrm>
          <a:off x="5003800" y="6965471"/>
          <a:ext cx="647700" cy="6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269918</xdr:rowOff>
    </xdr:from>
    <xdr:to>
      <xdr:col>4</xdr:col>
      <xdr:colOff>469900</xdr:colOff>
      <xdr:row>36</xdr:row>
      <xdr:rowOff>12221</xdr:rowOff>
    </xdr:to>
    <xdr:cxnSp macro="">
      <xdr:nvCxnSpPr>
        <xdr:cNvPr id="112" name="直線コネクタ 111"/>
        <xdr:cNvCxnSpPr/>
      </xdr:nvCxnSpPr>
      <xdr:spPr bwMode="auto">
        <a:xfrm>
          <a:off x="4305300" y="6880268"/>
          <a:ext cx="698500" cy="85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269918</xdr:rowOff>
    </xdr:from>
    <xdr:to>
      <xdr:col>3</xdr:col>
      <xdr:colOff>904875</xdr:colOff>
      <xdr:row>35</xdr:row>
      <xdr:rowOff>288794</xdr:rowOff>
    </xdr:to>
    <xdr:cxnSp macro="">
      <xdr:nvCxnSpPr>
        <xdr:cNvPr id="115" name="直線コネクタ 114"/>
        <xdr:cNvCxnSpPr/>
      </xdr:nvCxnSpPr>
      <xdr:spPr bwMode="auto">
        <a:xfrm flipV="1">
          <a:off x="3606800" y="6880268"/>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285507</xdr:rowOff>
    </xdr:from>
    <xdr:to>
      <xdr:col>3</xdr:col>
      <xdr:colOff>206375</xdr:colOff>
      <xdr:row>35</xdr:row>
      <xdr:rowOff>288794</xdr:rowOff>
    </xdr:to>
    <xdr:cxnSp macro="">
      <xdr:nvCxnSpPr>
        <xdr:cNvPr id="118" name="直線コネクタ 117"/>
        <xdr:cNvCxnSpPr/>
      </xdr:nvCxnSpPr>
      <xdr:spPr bwMode="auto">
        <a:xfrm>
          <a:off x="2908300" y="6895857"/>
          <a:ext cx="698500" cy="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29969</xdr:rowOff>
    </xdr:from>
    <xdr:to>
      <xdr:col>5</xdr:col>
      <xdr:colOff>34925</xdr:colOff>
      <xdr:row>36</xdr:row>
      <xdr:rowOff>131569</xdr:rowOff>
    </xdr:to>
    <xdr:sp macro="" textlink="">
      <xdr:nvSpPr>
        <xdr:cNvPr id="128" name="円/楕円 127"/>
        <xdr:cNvSpPr/>
      </xdr:nvSpPr>
      <xdr:spPr bwMode="auto">
        <a:xfrm>
          <a:off x="5600700" y="698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2046</xdr:rowOff>
    </xdr:from>
    <xdr:ext cx="762000" cy="259045"/>
    <xdr:sp macro="" textlink="">
      <xdr:nvSpPr>
        <xdr:cNvPr id="129" name="人口1人当たり決算額の推移該当値テキスト445"/>
        <xdr:cNvSpPr txBox="1"/>
      </xdr:nvSpPr>
      <xdr:spPr>
        <a:xfrm>
          <a:off x="5740400" y="695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304321</xdr:rowOff>
    </xdr:from>
    <xdr:to>
      <xdr:col>4</xdr:col>
      <xdr:colOff>520700</xdr:colOff>
      <xdr:row>36</xdr:row>
      <xdr:rowOff>63021</xdr:rowOff>
    </xdr:to>
    <xdr:sp macro="" textlink="">
      <xdr:nvSpPr>
        <xdr:cNvPr id="130" name="円/楕円 129"/>
        <xdr:cNvSpPr/>
      </xdr:nvSpPr>
      <xdr:spPr bwMode="auto">
        <a:xfrm>
          <a:off x="4953000" y="691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47798</xdr:rowOff>
    </xdr:from>
    <xdr:ext cx="736600" cy="259045"/>
    <xdr:sp macro="" textlink="">
      <xdr:nvSpPr>
        <xdr:cNvPr id="131" name="テキスト ボックス 130"/>
        <xdr:cNvSpPr txBox="1"/>
      </xdr:nvSpPr>
      <xdr:spPr>
        <a:xfrm>
          <a:off x="4622800" y="7001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219118</xdr:rowOff>
    </xdr:from>
    <xdr:to>
      <xdr:col>3</xdr:col>
      <xdr:colOff>955675</xdr:colOff>
      <xdr:row>35</xdr:row>
      <xdr:rowOff>320718</xdr:rowOff>
    </xdr:to>
    <xdr:sp macro="" textlink="">
      <xdr:nvSpPr>
        <xdr:cNvPr id="132" name="円/楕円 131"/>
        <xdr:cNvSpPr/>
      </xdr:nvSpPr>
      <xdr:spPr bwMode="auto">
        <a:xfrm>
          <a:off x="4254500" y="682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330895</xdr:rowOff>
    </xdr:from>
    <xdr:ext cx="762000" cy="259045"/>
    <xdr:sp macro="" textlink="">
      <xdr:nvSpPr>
        <xdr:cNvPr id="133" name="テキスト ボックス 132"/>
        <xdr:cNvSpPr txBox="1"/>
      </xdr:nvSpPr>
      <xdr:spPr>
        <a:xfrm>
          <a:off x="3924300" y="65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237994</xdr:rowOff>
    </xdr:from>
    <xdr:to>
      <xdr:col>3</xdr:col>
      <xdr:colOff>257175</xdr:colOff>
      <xdr:row>35</xdr:row>
      <xdr:rowOff>339594</xdr:rowOff>
    </xdr:to>
    <xdr:sp macro="" textlink="">
      <xdr:nvSpPr>
        <xdr:cNvPr id="134" name="円/楕円 133"/>
        <xdr:cNvSpPr/>
      </xdr:nvSpPr>
      <xdr:spPr bwMode="auto">
        <a:xfrm>
          <a:off x="3556000" y="684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324371</xdr:rowOff>
    </xdr:from>
    <xdr:ext cx="762000" cy="259045"/>
    <xdr:sp macro="" textlink="">
      <xdr:nvSpPr>
        <xdr:cNvPr id="135" name="テキスト ボックス 134"/>
        <xdr:cNvSpPr txBox="1"/>
      </xdr:nvSpPr>
      <xdr:spPr>
        <a:xfrm>
          <a:off x="3225800" y="693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234707</xdr:rowOff>
    </xdr:from>
    <xdr:to>
      <xdr:col>2</xdr:col>
      <xdr:colOff>692150</xdr:colOff>
      <xdr:row>35</xdr:row>
      <xdr:rowOff>336307</xdr:rowOff>
    </xdr:to>
    <xdr:sp macro="" textlink="">
      <xdr:nvSpPr>
        <xdr:cNvPr id="136" name="円/楕円 135"/>
        <xdr:cNvSpPr/>
      </xdr:nvSpPr>
      <xdr:spPr bwMode="auto">
        <a:xfrm>
          <a:off x="2857500" y="684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321084</xdr:rowOff>
    </xdr:from>
    <xdr:ext cx="762000" cy="259045"/>
    <xdr:sp macro="" textlink="">
      <xdr:nvSpPr>
        <xdr:cNvPr id="137" name="テキスト ボックス 136"/>
        <xdr:cNvSpPr txBox="1"/>
      </xdr:nvSpPr>
      <xdr:spPr>
        <a:xfrm>
          <a:off x="2527300" y="69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111727</xdr:rowOff>
    </xdr:from>
    <xdr:to>
      <xdr:col>6</xdr:col>
      <xdr:colOff>511175</xdr:colOff>
      <xdr:row>35</xdr:row>
      <xdr:rowOff>127889</xdr:rowOff>
    </xdr:to>
    <xdr:cxnSp macro="">
      <xdr:nvCxnSpPr>
        <xdr:cNvPr id="61" name="直線コネクタ 60"/>
        <xdr:cNvCxnSpPr/>
      </xdr:nvCxnSpPr>
      <xdr:spPr>
        <a:xfrm flipV="1">
          <a:off x="3797300" y="6112477"/>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116017</xdr:rowOff>
    </xdr:from>
    <xdr:to>
      <xdr:col>5</xdr:col>
      <xdr:colOff>358775</xdr:colOff>
      <xdr:row>35</xdr:row>
      <xdr:rowOff>127889</xdr:rowOff>
    </xdr:to>
    <xdr:cxnSp macro="">
      <xdr:nvCxnSpPr>
        <xdr:cNvPr id="64" name="直線コネクタ 63"/>
        <xdr:cNvCxnSpPr/>
      </xdr:nvCxnSpPr>
      <xdr:spPr>
        <a:xfrm>
          <a:off x="2908300" y="6116767"/>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116017</xdr:rowOff>
    </xdr:from>
    <xdr:to>
      <xdr:col>4</xdr:col>
      <xdr:colOff>155575</xdr:colOff>
      <xdr:row>35</xdr:row>
      <xdr:rowOff>131432</xdr:rowOff>
    </xdr:to>
    <xdr:cxnSp macro="">
      <xdr:nvCxnSpPr>
        <xdr:cNvPr id="67" name="直線コネクタ 66"/>
        <xdr:cNvCxnSpPr/>
      </xdr:nvCxnSpPr>
      <xdr:spPr>
        <a:xfrm flipV="1">
          <a:off x="2019300" y="6116767"/>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124894</xdr:rowOff>
    </xdr:from>
    <xdr:to>
      <xdr:col>2</xdr:col>
      <xdr:colOff>638175</xdr:colOff>
      <xdr:row>35</xdr:row>
      <xdr:rowOff>131432</xdr:rowOff>
    </xdr:to>
    <xdr:cxnSp macro="">
      <xdr:nvCxnSpPr>
        <xdr:cNvPr id="70" name="直線コネクタ 69"/>
        <xdr:cNvCxnSpPr/>
      </xdr:nvCxnSpPr>
      <xdr:spPr>
        <a:xfrm>
          <a:off x="1130300" y="6125644"/>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60927</xdr:rowOff>
    </xdr:from>
    <xdr:to>
      <xdr:col>6</xdr:col>
      <xdr:colOff>561975</xdr:colOff>
      <xdr:row>35</xdr:row>
      <xdr:rowOff>162527</xdr:rowOff>
    </xdr:to>
    <xdr:sp macro="" textlink="">
      <xdr:nvSpPr>
        <xdr:cNvPr id="80" name="円/楕円 79"/>
        <xdr:cNvSpPr/>
      </xdr:nvSpPr>
      <xdr:spPr>
        <a:xfrm>
          <a:off x="4584700" y="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39354</xdr:rowOff>
    </xdr:from>
    <xdr:ext cx="599010" cy="259045"/>
    <xdr:sp macro="" textlink="">
      <xdr:nvSpPr>
        <xdr:cNvPr id="81" name="人件費該当値テキスト"/>
        <xdr:cNvSpPr txBox="1"/>
      </xdr:nvSpPr>
      <xdr:spPr>
        <a:xfrm>
          <a:off x="4686300" y="604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77089</xdr:rowOff>
    </xdr:from>
    <xdr:to>
      <xdr:col>5</xdr:col>
      <xdr:colOff>409575</xdr:colOff>
      <xdr:row>36</xdr:row>
      <xdr:rowOff>7239</xdr:rowOff>
    </xdr:to>
    <xdr:sp macro="" textlink="">
      <xdr:nvSpPr>
        <xdr:cNvPr id="82" name="円/楕円 81"/>
        <xdr:cNvSpPr/>
      </xdr:nvSpPr>
      <xdr:spPr>
        <a:xfrm>
          <a:off x="3746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169816</xdr:rowOff>
    </xdr:from>
    <xdr:ext cx="599010" cy="259045"/>
    <xdr:sp macro="" textlink="">
      <xdr:nvSpPr>
        <xdr:cNvPr id="83" name="テキスト ボックス 82"/>
        <xdr:cNvSpPr txBox="1"/>
      </xdr:nvSpPr>
      <xdr:spPr>
        <a:xfrm>
          <a:off x="3497794" y="61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65217</xdr:rowOff>
    </xdr:from>
    <xdr:to>
      <xdr:col>4</xdr:col>
      <xdr:colOff>206375</xdr:colOff>
      <xdr:row>35</xdr:row>
      <xdr:rowOff>166817</xdr:rowOff>
    </xdr:to>
    <xdr:sp macro="" textlink="">
      <xdr:nvSpPr>
        <xdr:cNvPr id="84" name="円/楕円 83"/>
        <xdr:cNvSpPr/>
      </xdr:nvSpPr>
      <xdr:spPr>
        <a:xfrm>
          <a:off x="2857500" y="60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157944</xdr:rowOff>
    </xdr:from>
    <xdr:ext cx="599010" cy="259045"/>
    <xdr:sp macro="" textlink="">
      <xdr:nvSpPr>
        <xdr:cNvPr id="85" name="テキスト ボックス 84"/>
        <xdr:cNvSpPr txBox="1"/>
      </xdr:nvSpPr>
      <xdr:spPr>
        <a:xfrm>
          <a:off x="2608794" y="61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80632</xdr:rowOff>
    </xdr:from>
    <xdr:to>
      <xdr:col>3</xdr:col>
      <xdr:colOff>3175</xdr:colOff>
      <xdr:row>36</xdr:row>
      <xdr:rowOff>10782</xdr:rowOff>
    </xdr:to>
    <xdr:sp macro="" textlink="">
      <xdr:nvSpPr>
        <xdr:cNvPr id="86" name="円/楕円 85"/>
        <xdr:cNvSpPr/>
      </xdr:nvSpPr>
      <xdr:spPr>
        <a:xfrm>
          <a:off x="1968500" y="6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1909</xdr:rowOff>
    </xdr:from>
    <xdr:ext cx="599010" cy="259045"/>
    <xdr:sp macro="" textlink="">
      <xdr:nvSpPr>
        <xdr:cNvPr id="87" name="テキスト ボックス 86"/>
        <xdr:cNvSpPr txBox="1"/>
      </xdr:nvSpPr>
      <xdr:spPr>
        <a:xfrm>
          <a:off x="1719794" y="617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74094</xdr:rowOff>
    </xdr:from>
    <xdr:to>
      <xdr:col>1</xdr:col>
      <xdr:colOff>485775</xdr:colOff>
      <xdr:row>36</xdr:row>
      <xdr:rowOff>4244</xdr:rowOff>
    </xdr:to>
    <xdr:sp macro="" textlink="">
      <xdr:nvSpPr>
        <xdr:cNvPr id="88" name="円/楕円 87"/>
        <xdr:cNvSpPr/>
      </xdr:nvSpPr>
      <xdr:spPr>
        <a:xfrm>
          <a:off x="1079500" y="60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166821</xdr:rowOff>
    </xdr:from>
    <xdr:ext cx="599010" cy="259045"/>
    <xdr:sp macro="" textlink="">
      <xdr:nvSpPr>
        <xdr:cNvPr id="89" name="テキスト ボックス 88"/>
        <xdr:cNvSpPr txBox="1"/>
      </xdr:nvSpPr>
      <xdr:spPr>
        <a:xfrm>
          <a:off x="830794" y="61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11280</xdr:rowOff>
    </xdr:from>
    <xdr:to>
      <xdr:col>6</xdr:col>
      <xdr:colOff>511175</xdr:colOff>
      <xdr:row>55</xdr:row>
      <xdr:rowOff>166805</xdr:rowOff>
    </xdr:to>
    <xdr:cxnSp macro="">
      <xdr:nvCxnSpPr>
        <xdr:cNvPr id="119" name="直線コネクタ 118"/>
        <xdr:cNvCxnSpPr/>
      </xdr:nvCxnSpPr>
      <xdr:spPr>
        <a:xfrm flipV="1">
          <a:off x="3797300" y="9441030"/>
          <a:ext cx="838200" cy="15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166805</xdr:rowOff>
    </xdr:from>
    <xdr:to>
      <xdr:col>5</xdr:col>
      <xdr:colOff>358775</xdr:colOff>
      <xdr:row>56</xdr:row>
      <xdr:rowOff>28060</xdr:rowOff>
    </xdr:to>
    <xdr:cxnSp macro="">
      <xdr:nvCxnSpPr>
        <xdr:cNvPr id="122" name="直線コネクタ 121"/>
        <xdr:cNvCxnSpPr/>
      </xdr:nvCxnSpPr>
      <xdr:spPr>
        <a:xfrm flipV="1">
          <a:off x="2908300" y="9596555"/>
          <a:ext cx="8890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28060</xdr:rowOff>
    </xdr:from>
    <xdr:to>
      <xdr:col>4</xdr:col>
      <xdr:colOff>155575</xdr:colOff>
      <xdr:row>56</xdr:row>
      <xdr:rowOff>111278</xdr:rowOff>
    </xdr:to>
    <xdr:cxnSp macro="">
      <xdr:nvCxnSpPr>
        <xdr:cNvPr id="125" name="直線コネクタ 124"/>
        <xdr:cNvCxnSpPr/>
      </xdr:nvCxnSpPr>
      <xdr:spPr>
        <a:xfrm flipV="1">
          <a:off x="2019300" y="9629260"/>
          <a:ext cx="889000" cy="8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111278</xdr:rowOff>
    </xdr:from>
    <xdr:to>
      <xdr:col>2</xdr:col>
      <xdr:colOff>638175</xdr:colOff>
      <xdr:row>56</xdr:row>
      <xdr:rowOff>146093</xdr:rowOff>
    </xdr:to>
    <xdr:cxnSp macro="">
      <xdr:nvCxnSpPr>
        <xdr:cNvPr id="128" name="直線コネクタ 127"/>
        <xdr:cNvCxnSpPr/>
      </xdr:nvCxnSpPr>
      <xdr:spPr>
        <a:xfrm flipV="1">
          <a:off x="1130300" y="9712478"/>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131930</xdr:rowOff>
    </xdr:from>
    <xdr:to>
      <xdr:col>6</xdr:col>
      <xdr:colOff>561975</xdr:colOff>
      <xdr:row>55</xdr:row>
      <xdr:rowOff>62080</xdr:rowOff>
    </xdr:to>
    <xdr:sp macro="" textlink="">
      <xdr:nvSpPr>
        <xdr:cNvPr id="138" name="円/楕円 137"/>
        <xdr:cNvSpPr/>
      </xdr:nvSpPr>
      <xdr:spPr>
        <a:xfrm>
          <a:off x="4584700" y="93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154807</xdr:rowOff>
    </xdr:from>
    <xdr:ext cx="599010" cy="259045"/>
    <xdr:sp macro="" textlink="">
      <xdr:nvSpPr>
        <xdr:cNvPr id="139" name="物件費該当値テキスト"/>
        <xdr:cNvSpPr txBox="1"/>
      </xdr:nvSpPr>
      <xdr:spPr>
        <a:xfrm>
          <a:off x="4686300" y="924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116005</xdr:rowOff>
    </xdr:from>
    <xdr:to>
      <xdr:col>5</xdr:col>
      <xdr:colOff>409575</xdr:colOff>
      <xdr:row>56</xdr:row>
      <xdr:rowOff>46155</xdr:rowOff>
    </xdr:to>
    <xdr:sp macro="" textlink="">
      <xdr:nvSpPr>
        <xdr:cNvPr id="140" name="円/楕円 139"/>
        <xdr:cNvSpPr/>
      </xdr:nvSpPr>
      <xdr:spPr>
        <a:xfrm>
          <a:off x="3746500" y="95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62682</xdr:rowOff>
    </xdr:from>
    <xdr:ext cx="599010" cy="259045"/>
    <xdr:sp macro="" textlink="">
      <xdr:nvSpPr>
        <xdr:cNvPr id="141" name="テキスト ボックス 140"/>
        <xdr:cNvSpPr txBox="1"/>
      </xdr:nvSpPr>
      <xdr:spPr>
        <a:xfrm>
          <a:off x="3497794" y="932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123,943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148710</xdr:rowOff>
    </xdr:from>
    <xdr:to>
      <xdr:col>4</xdr:col>
      <xdr:colOff>206375</xdr:colOff>
      <xdr:row>56</xdr:row>
      <xdr:rowOff>78860</xdr:rowOff>
    </xdr:to>
    <xdr:sp macro="" textlink="">
      <xdr:nvSpPr>
        <xdr:cNvPr id="142" name="円/楕円 141"/>
        <xdr:cNvSpPr/>
      </xdr:nvSpPr>
      <xdr:spPr>
        <a:xfrm>
          <a:off x="2857500" y="95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69987</xdr:rowOff>
    </xdr:from>
    <xdr:ext cx="599010" cy="259045"/>
    <xdr:sp macro="" textlink="">
      <xdr:nvSpPr>
        <xdr:cNvPr id="143" name="テキスト ボックス 142"/>
        <xdr:cNvSpPr txBox="1"/>
      </xdr:nvSpPr>
      <xdr:spPr>
        <a:xfrm>
          <a:off x="2608794" y="967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60478</xdr:rowOff>
    </xdr:from>
    <xdr:to>
      <xdr:col>3</xdr:col>
      <xdr:colOff>3175</xdr:colOff>
      <xdr:row>56</xdr:row>
      <xdr:rowOff>162078</xdr:rowOff>
    </xdr:to>
    <xdr:sp macro="" textlink="">
      <xdr:nvSpPr>
        <xdr:cNvPr id="144" name="円/楕円 143"/>
        <xdr:cNvSpPr/>
      </xdr:nvSpPr>
      <xdr:spPr>
        <a:xfrm>
          <a:off x="1968500" y="96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153205</xdr:rowOff>
    </xdr:from>
    <xdr:ext cx="599010" cy="259045"/>
    <xdr:sp macro="" textlink="">
      <xdr:nvSpPr>
        <xdr:cNvPr id="145" name="テキスト ボックス 144"/>
        <xdr:cNvSpPr txBox="1"/>
      </xdr:nvSpPr>
      <xdr:spPr>
        <a:xfrm>
          <a:off x="1719794" y="975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95293</xdr:rowOff>
    </xdr:from>
    <xdr:to>
      <xdr:col>1</xdr:col>
      <xdr:colOff>485775</xdr:colOff>
      <xdr:row>57</xdr:row>
      <xdr:rowOff>25443</xdr:rowOff>
    </xdr:to>
    <xdr:sp macro="" textlink="">
      <xdr:nvSpPr>
        <xdr:cNvPr id="146" name="円/楕円 145"/>
        <xdr:cNvSpPr/>
      </xdr:nvSpPr>
      <xdr:spPr>
        <a:xfrm>
          <a:off x="1079500" y="96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16570</xdr:rowOff>
    </xdr:from>
    <xdr:ext cx="599010" cy="259045"/>
    <xdr:sp macro="" textlink="">
      <xdr:nvSpPr>
        <xdr:cNvPr id="147" name="テキスト ボックス 146"/>
        <xdr:cNvSpPr txBox="1"/>
      </xdr:nvSpPr>
      <xdr:spPr>
        <a:xfrm>
          <a:off x="830794" y="978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162491</xdr:rowOff>
    </xdr:from>
    <xdr:to>
      <xdr:col>6</xdr:col>
      <xdr:colOff>511175</xdr:colOff>
      <xdr:row>78</xdr:row>
      <xdr:rowOff>8255</xdr:rowOff>
    </xdr:to>
    <xdr:cxnSp macro="">
      <xdr:nvCxnSpPr>
        <xdr:cNvPr id="174" name="直線コネクタ 173"/>
        <xdr:cNvCxnSpPr/>
      </xdr:nvCxnSpPr>
      <xdr:spPr>
        <a:xfrm flipV="1">
          <a:off x="3797300" y="13364141"/>
          <a:ext cx="8382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8255</xdr:rowOff>
    </xdr:from>
    <xdr:to>
      <xdr:col>5</xdr:col>
      <xdr:colOff>358775</xdr:colOff>
      <xdr:row>78</xdr:row>
      <xdr:rowOff>45014</xdr:rowOff>
    </xdr:to>
    <xdr:cxnSp macro="">
      <xdr:nvCxnSpPr>
        <xdr:cNvPr id="177" name="直線コネクタ 176"/>
        <xdr:cNvCxnSpPr/>
      </xdr:nvCxnSpPr>
      <xdr:spPr>
        <a:xfrm flipV="1">
          <a:off x="2908300" y="1338135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45014</xdr:rowOff>
    </xdr:from>
    <xdr:to>
      <xdr:col>4</xdr:col>
      <xdr:colOff>155575</xdr:colOff>
      <xdr:row>78</xdr:row>
      <xdr:rowOff>58662</xdr:rowOff>
    </xdr:to>
    <xdr:cxnSp macro="">
      <xdr:nvCxnSpPr>
        <xdr:cNvPr id="180" name="直線コネクタ 179"/>
        <xdr:cNvCxnSpPr/>
      </xdr:nvCxnSpPr>
      <xdr:spPr>
        <a:xfrm flipV="1">
          <a:off x="2019300" y="13418114"/>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58662</xdr:rowOff>
    </xdr:from>
    <xdr:to>
      <xdr:col>2</xdr:col>
      <xdr:colOff>638175</xdr:colOff>
      <xdr:row>78</xdr:row>
      <xdr:rowOff>58821</xdr:rowOff>
    </xdr:to>
    <xdr:cxnSp macro="">
      <xdr:nvCxnSpPr>
        <xdr:cNvPr id="183" name="直線コネクタ 182"/>
        <xdr:cNvCxnSpPr/>
      </xdr:nvCxnSpPr>
      <xdr:spPr>
        <a:xfrm flipV="1">
          <a:off x="1130300" y="13431762"/>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111691</xdr:rowOff>
    </xdr:from>
    <xdr:to>
      <xdr:col>6</xdr:col>
      <xdr:colOff>561975</xdr:colOff>
      <xdr:row>78</xdr:row>
      <xdr:rowOff>41841</xdr:rowOff>
    </xdr:to>
    <xdr:sp macro="" textlink="">
      <xdr:nvSpPr>
        <xdr:cNvPr id="193" name="円/楕円 192"/>
        <xdr:cNvSpPr/>
      </xdr:nvSpPr>
      <xdr:spPr>
        <a:xfrm>
          <a:off x="45847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90118</xdr:rowOff>
    </xdr:from>
    <xdr:ext cx="469744" cy="259045"/>
    <xdr:sp macro="" textlink="">
      <xdr:nvSpPr>
        <xdr:cNvPr id="194" name="維持補修費該当値テキスト"/>
        <xdr:cNvSpPr txBox="1"/>
      </xdr:nvSpPr>
      <xdr:spPr>
        <a:xfrm>
          <a:off x="4686300" y="132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128905</xdr:rowOff>
    </xdr:from>
    <xdr:to>
      <xdr:col>5</xdr:col>
      <xdr:colOff>409575</xdr:colOff>
      <xdr:row>78</xdr:row>
      <xdr:rowOff>59055</xdr:rowOff>
    </xdr:to>
    <xdr:sp macro="" textlink="">
      <xdr:nvSpPr>
        <xdr:cNvPr id="195" name="円/楕円 194"/>
        <xdr:cNvSpPr/>
      </xdr:nvSpPr>
      <xdr:spPr>
        <a:xfrm>
          <a:off x="3746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50182</xdr:rowOff>
    </xdr:from>
    <xdr:ext cx="469744" cy="259045"/>
    <xdr:sp macro="" textlink="">
      <xdr:nvSpPr>
        <xdr:cNvPr id="196" name="テキスト ボックス 195"/>
        <xdr:cNvSpPr txBox="1"/>
      </xdr:nvSpPr>
      <xdr:spPr>
        <a:xfrm>
          <a:off x="3562427"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165664</xdr:rowOff>
    </xdr:from>
    <xdr:to>
      <xdr:col>4</xdr:col>
      <xdr:colOff>206375</xdr:colOff>
      <xdr:row>78</xdr:row>
      <xdr:rowOff>95814</xdr:rowOff>
    </xdr:to>
    <xdr:sp macro="" textlink="">
      <xdr:nvSpPr>
        <xdr:cNvPr id="197" name="円/楕円 196"/>
        <xdr:cNvSpPr/>
      </xdr:nvSpPr>
      <xdr:spPr>
        <a:xfrm>
          <a:off x="2857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86941</xdr:rowOff>
    </xdr:from>
    <xdr:ext cx="469744" cy="259045"/>
    <xdr:sp macro="" textlink="">
      <xdr:nvSpPr>
        <xdr:cNvPr id="198" name="テキスト ボックス 197"/>
        <xdr:cNvSpPr txBox="1"/>
      </xdr:nvSpPr>
      <xdr:spPr>
        <a:xfrm>
          <a:off x="2673427" y="134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7862</xdr:rowOff>
    </xdr:from>
    <xdr:to>
      <xdr:col>3</xdr:col>
      <xdr:colOff>3175</xdr:colOff>
      <xdr:row>78</xdr:row>
      <xdr:rowOff>109462</xdr:rowOff>
    </xdr:to>
    <xdr:sp macro="" textlink="">
      <xdr:nvSpPr>
        <xdr:cNvPr id="199" name="円/楕円 198"/>
        <xdr:cNvSpPr/>
      </xdr:nvSpPr>
      <xdr:spPr>
        <a:xfrm>
          <a:off x="1968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100589</xdr:rowOff>
    </xdr:from>
    <xdr:ext cx="469744" cy="259045"/>
    <xdr:sp macro="" textlink="">
      <xdr:nvSpPr>
        <xdr:cNvPr id="200" name="テキスト ボックス 199"/>
        <xdr:cNvSpPr txBox="1"/>
      </xdr:nvSpPr>
      <xdr:spPr>
        <a:xfrm>
          <a:off x="1784427"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8021</xdr:rowOff>
    </xdr:from>
    <xdr:to>
      <xdr:col>1</xdr:col>
      <xdr:colOff>485775</xdr:colOff>
      <xdr:row>78</xdr:row>
      <xdr:rowOff>109621</xdr:rowOff>
    </xdr:to>
    <xdr:sp macro="" textlink="">
      <xdr:nvSpPr>
        <xdr:cNvPr id="201" name="円/楕円 200"/>
        <xdr:cNvSpPr/>
      </xdr:nvSpPr>
      <xdr:spPr>
        <a:xfrm>
          <a:off x="1079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100748</xdr:rowOff>
    </xdr:from>
    <xdr:ext cx="469744" cy="259045"/>
    <xdr:sp macro="" textlink="">
      <xdr:nvSpPr>
        <xdr:cNvPr id="202" name="テキスト ボックス 201"/>
        <xdr:cNvSpPr txBox="1"/>
      </xdr:nvSpPr>
      <xdr:spPr>
        <a:xfrm>
          <a:off x="895427"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34593</xdr:rowOff>
    </xdr:from>
    <xdr:to>
      <xdr:col>6</xdr:col>
      <xdr:colOff>511175</xdr:colOff>
      <xdr:row>93</xdr:row>
      <xdr:rowOff>133071</xdr:rowOff>
    </xdr:to>
    <xdr:cxnSp macro="">
      <xdr:nvCxnSpPr>
        <xdr:cNvPr id="234" name="直線コネクタ 233"/>
        <xdr:cNvCxnSpPr/>
      </xdr:nvCxnSpPr>
      <xdr:spPr>
        <a:xfrm flipV="1">
          <a:off x="3797300" y="15979443"/>
          <a:ext cx="8382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133071</xdr:rowOff>
    </xdr:from>
    <xdr:to>
      <xdr:col>5</xdr:col>
      <xdr:colOff>358775</xdr:colOff>
      <xdr:row>94</xdr:row>
      <xdr:rowOff>13252</xdr:rowOff>
    </xdr:to>
    <xdr:cxnSp macro="">
      <xdr:nvCxnSpPr>
        <xdr:cNvPr id="237" name="直線コネクタ 236"/>
        <xdr:cNvCxnSpPr/>
      </xdr:nvCxnSpPr>
      <xdr:spPr>
        <a:xfrm flipV="1">
          <a:off x="2908300" y="16077921"/>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13252</xdr:rowOff>
    </xdr:from>
    <xdr:to>
      <xdr:col>4</xdr:col>
      <xdr:colOff>155575</xdr:colOff>
      <xdr:row>94</xdr:row>
      <xdr:rowOff>169647</xdr:rowOff>
    </xdr:to>
    <xdr:cxnSp macro="">
      <xdr:nvCxnSpPr>
        <xdr:cNvPr id="240" name="直線コネクタ 239"/>
        <xdr:cNvCxnSpPr/>
      </xdr:nvCxnSpPr>
      <xdr:spPr>
        <a:xfrm flipV="1">
          <a:off x="2019300" y="16129552"/>
          <a:ext cx="8890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169647</xdr:rowOff>
    </xdr:from>
    <xdr:to>
      <xdr:col>2</xdr:col>
      <xdr:colOff>638175</xdr:colOff>
      <xdr:row>95</xdr:row>
      <xdr:rowOff>82093</xdr:rowOff>
    </xdr:to>
    <xdr:cxnSp macro="">
      <xdr:nvCxnSpPr>
        <xdr:cNvPr id="243" name="直線コネクタ 242"/>
        <xdr:cNvCxnSpPr/>
      </xdr:nvCxnSpPr>
      <xdr:spPr>
        <a:xfrm flipV="1">
          <a:off x="1130300" y="16285947"/>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155243</xdr:rowOff>
    </xdr:from>
    <xdr:to>
      <xdr:col>6</xdr:col>
      <xdr:colOff>561975</xdr:colOff>
      <xdr:row>93</xdr:row>
      <xdr:rowOff>85393</xdr:rowOff>
    </xdr:to>
    <xdr:sp macro="" textlink="">
      <xdr:nvSpPr>
        <xdr:cNvPr id="253" name="円/楕円 252"/>
        <xdr:cNvSpPr/>
      </xdr:nvSpPr>
      <xdr:spPr>
        <a:xfrm>
          <a:off x="4584700" y="15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6670</xdr:rowOff>
    </xdr:from>
    <xdr:ext cx="599010" cy="259045"/>
    <xdr:sp macro="" textlink="">
      <xdr:nvSpPr>
        <xdr:cNvPr id="254" name="扶助費該当値テキスト"/>
        <xdr:cNvSpPr txBox="1"/>
      </xdr:nvSpPr>
      <xdr:spPr>
        <a:xfrm>
          <a:off x="4686300" y="1578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106,937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82271</xdr:rowOff>
    </xdr:from>
    <xdr:to>
      <xdr:col>5</xdr:col>
      <xdr:colOff>409575</xdr:colOff>
      <xdr:row>94</xdr:row>
      <xdr:rowOff>12421</xdr:rowOff>
    </xdr:to>
    <xdr:sp macro="" textlink="">
      <xdr:nvSpPr>
        <xdr:cNvPr id="255" name="円/楕円 254"/>
        <xdr:cNvSpPr/>
      </xdr:nvSpPr>
      <xdr:spPr>
        <a:xfrm>
          <a:off x="3746500" y="160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28948</xdr:rowOff>
    </xdr:from>
    <xdr:ext cx="599010" cy="259045"/>
    <xdr:sp macro="" textlink="">
      <xdr:nvSpPr>
        <xdr:cNvPr id="256" name="テキスト ボックス 255"/>
        <xdr:cNvSpPr txBox="1"/>
      </xdr:nvSpPr>
      <xdr:spPr>
        <a:xfrm>
          <a:off x="3497794" y="158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100,906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133902</xdr:rowOff>
    </xdr:from>
    <xdr:to>
      <xdr:col>4</xdr:col>
      <xdr:colOff>206375</xdr:colOff>
      <xdr:row>94</xdr:row>
      <xdr:rowOff>64052</xdr:rowOff>
    </xdr:to>
    <xdr:sp macro="" textlink="">
      <xdr:nvSpPr>
        <xdr:cNvPr id="257" name="円/楕円 256"/>
        <xdr:cNvSpPr/>
      </xdr:nvSpPr>
      <xdr:spPr>
        <a:xfrm>
          <a:off x="2857500" y="160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80579</xdr:rowOff>
    </xdr:from>
    <xdr:ext cx="534377" cy="259045"/>
    <xdr:sp macro="" textlink="">
      <xdr:nvSpPr>
        <xdr:cNvPr id="258" name="テキスト ボックス 257"/>
        <xdr:cNvSpPr txBox="1"/>
      </xdr:nvSpPr>
      <xdr:spPr>
        <a:xfrm>
          <a:off x="2641111" y="158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118847</xdr:rowOff>
    </xdr:from>
    <xdr:to>
      <xdr:col>3</xdr:col>
      <xdr:colOff>3175</xdr:colOff>
      <xdr:row>95</xdr:row>
      <xdr:rowOff>48997</xdr:rowOff>
    </xdr:to>
    <xdr:sp macro="" textlink="">
      <xdr:nvSpPr>
        <xdr:cNvPr id="259" name="円/楕円 258"/>
        <xdr:cNvSpPr/>
      </xdr:nvSpPr>
      <xdr:spPr>
        <a:xfrm>
          <a:off x="1968500" y="162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65524</xdr:rowOff>
    </xdr:from>
    <xdr:ext cx="534377" cy="259045"/>
    <xdr:sp macro="" textlink="">
      <xdr:nvSpPr>
        <xdr:cNvPr id="260" name="テキスト ボックス 259"/>
        <xdr:cNvSpPr txBox="1"/>
      </xdr:nvSpPr>
      <xdr:spPr>
        <a:xfrm>
          <a:off x="1752111" y="160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31293</xdr:rowOff>
    </xdr:from>
    <xdr:to>
      <xdr:col>1</xdr:col>
      <xdr:colOff>485775</xdr:colOff>
      <xdr:row>95</xdr:row>
      <xdr:rowOff>132893</xdr:rowOff>
    </xdr:to>
    <xdr:sp macro="" textlink="">
      <xdr:nvSpPr>
        <xdr:cNvPr id="261" name="円/楕円 260"/>
        <xdr:cNvSpPr/>
      </xdr:nvSpPr>
      <xdr:spPr>
        <a:xfrm>
          <a:off x="1079500" y="163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149420</xdr:rowOff>
    </xdr:from>
    <xdr:ext cx="534377" cy="259045"/>
    <xdr:sp macro="" textlink="">
      <xdr:nvSpPr>
        <xdr:cNvPr id="262" name="テキスト ボックス 261"/>
        <xdr:cNvSpPr txBox="1"/>
      </xdr:nvSpPr>
      <xdr:spPr>
        <a:xfrm>
          <a:off x="863111" y="160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40175</xdr:rowOff>
    </xdr:from>
    <xdr:to>
      <xdr:col>15</xdr:col>
      <xdr:colOff>180975</xdr:colOff>
      <xdr:row>36</xdr:row>
      <xdr:rowOff>71158</xdr:rowOff>
    </xdr:to>
    <xdr:cxnSp macro="">
      <xdr:nvCxnSpPr>
        <xdr:cNvPr id="291" name="直線コネクタ 290"/>
        <xdr:cNvCxnSpPr/>
      </xdr:nvCxnSpPr>
      <xdr:spPr>
        <a:xfrm flipV="1">
          <a:off x="9639300" y="6212375"/>
          <a:ext cx="8382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71158</xdr:rowOff>
    </xdr:from>
    <xdr:to>
      <xdr:col>14</xdr:col>
      <xdr:colOff>28575</xdr:colOff>
      <xdr:row>37</xdr:row>
      <xdr:rowOff>50127</xdr:rowOff>
    </xdr:to>
    <xdr:cxnSp macro="">
      <xdr:nvCxnSpPr>
        <xdr:cNvPr id="294" name="直線コネクタ 293"/>
        <xdr:cNvCxnSpPr/>
      </xdr:nvCxnSpPr>
      <xdr:spPr>
        <a:xfrm flipV="1">
          <a:off x="8750300" y="6243358"/>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50127</xdr:rowOff>
    </xdr:from>
    <xdr:to>
      <xdr:col>12</xdr:col>
      <xdr:colOff>511175</xdr:colOff>
      <xdr:row>37</xdr:row>
      <xdr:rowOff>50512</xdr:rowOff>
    </xdr:to>
    <xdr:cxnSp macro="">
      <xdr:nvCxnSpPr>
        <xdr:cNvPr id="297" name="直線コネクタ 296"/>
        <xdr:cNvCxnSpPr/>
      </xdr:nvCxnSpPr>
      <xdr:spPr>
        <a:xfrm flipV="1">
          <a:off x="7861300" y="6393777"/>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23842</xdr:rowOff>
    </xdr:from>
    <xdr:to>
      <xdr:col>11</xdr:col>
      <xdr:colOff>307975</xdr:colOff>
      <xdr:row>37</xdr:row>
      <xdr:rowOff>50512</xdr:rowOff>
    </xdr:to>
    <xdr:cxnSp macro="">
      <xdr:nvCxnSpPr>
        <xdr:cNvPr id="300" name="直線コネクタ 299"/>
        <xdr:cNvCxnSpPr/>
      </xdr:nvCxnSpPr>
      <xdr:spPr>
        <a:xfrm>
          <a:off x="6972300" y="636749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160825</xdr:rowOff>
    </xdr:from>
    <xdr:to>
      <xdr:col>15</xdr:col>
      <xdr:colOff>231775</xdr:colOff>
      <xdr:row>36</xdr:row>
      <xdr:rowOff>90975</xdr:rowOff>
    </xdr:to>
    <xdr:sp macro="" textlink="">
      <xdr:nvSpPr>
        <xdr:cNvPr id="310" name="円/楕円 309"/>
        <xdr:cNvSpPr/>
      </xdr:nvSpPr>
      <xdr:spPr>
        <a:xfrm>
          <a:off x="10426700" y="61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139252</xdr:rowOff>
    </xdr:from>
    <xdr:ext cx="599010" cy="259045"/>
    <xdr:sp macro="" textlink="">
      <xdr:nvSpPr>
        <xdr:cNvPr id="311" name="補助費等該当値テキスト"/>
        <xdr:cNvSpPr txBox="1"/>
      </xdr:nvSpPr>
      <xdr:spPr>
        <a:xfrm>
          <a:off x="10528300" y="614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20358</xdr:rowOff>
    </xdr:from>
    <xdr:to>
      <xdr:col>14</xdr:col>
      <xdr:colOff>79375</xdr:colOff>
      <xdr:row>36</xdr:row>
      <xdr:rowOff>121958</xdr:rowOff>
    </xdr:to>
    <xdr:sp macro="" textlink="">
      <xdr:nvSpPr>
        <xdr:cNvPr id="312" name="円/楕円 311"/>
        <xdr:cNvSpPr/>
      </xdr:nvSpPr>
      <xdr:spPr>
        <a:xfrm>
          <a:off x="9588500" y="6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113085</xdr:rowOff>
    </xdr:from>
    <xdr:ext cx="599010" cy="259045"/>
    <xdr:sp macro="" textlink="">
      <xdr:nvSpPr>
        <xdr:cNvPr id="313" name="テキスト ボックス 312"/>
        <xdr:cNvSpPr txBox="1"/>
      </xdr:nvSpPr>
      <xdr:spPr>
        <a:xfrm>
          <a:off x="9339794" y="62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170777</xdr:rowOff>
    </xdr:from>
    <xdr:to>
      <xdr:col>12</xdr:col>
      <xdr:colOff>561975</xdr:colOff>
      <xdr:row>37</xdr:row>
      <xdr:rowOff>100927</xdr:rowOff>
    </xdr:to>
    <xdr:sp macro="" textlink="">
      <xdr:nvSpPr>
        <xdr:cNvPr id="314" name="円/楕円 313"/>
        <xdr:cNvSpPr/>
      </xdr:nvSpPr>
      <xdr:spPr>
        <a:xfrm>
          <a:off x="8699500" y="63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92054</xdr:rowOff>
    </xdr:from>
    <xdr:ext cx="534377" cy="259045"/>
    <xdr:sp macro="" textlink="">
      <xdr:nvSpPr>
        <xdr:cNvPr id="315" name="テキスト ボックス 314"/>
        <xdr:cNvSpPr txBox="1"/>
      </xdr:nvSpPr>
      <xdr:spPr>
        <a:xfrm>
          <a:off x="8483111" y="64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171162</xdr:rowOff>
    </xdr:from>
    <xdr:to>
      <xdr:col>11</xdr:col>
      <xdr:colOff>358775</xdr:colOff>
      <xdr:row>37</xdr:row>
      <xdr:rowOff>101312</xdr:rowOff>
    </xdr:to>
    <xdr:sp macro="" textlink="">
      <xdr:nvSpPr>
        <xdr:cNvPr id="316" name="円/楕円 315"/>
        <xdr:cNvSpPr/>
      </xdr:nvSpPr>
      <xdr:spPr>
        <a:xfrm>
          <a:off x="7810500" y="63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92439</xdr:rowOff>
    </xdr:from>
    <xdr:ext cx="534377" cy="259045"/>
    <xdr:sp macro="" textlink="">
      <xdr:nvSpPr>
        <xdr:cNvPr id="317" name="テキスト ボックス 316"/>
        <xdr:cNvSpPr txBox="1"/>
      </xdr:nvSpPr>
      <xdr:spPr>
        <a:xfrm>
          <a:off x="7594111" y="64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144492</xdr:rowOff>
    </xdr:from>
    <xdr:to>
      <xdr:col>10</xdr:col>
      <xdr:colOff>155575</xdr:colOff>
      <xdr:row>37</xdr:row>
      <xdr:rowOff>74642</xdr:rowOff>
    </xdr:to>
    <xdr:sp macro="" textlink="">
      <xdr:nvSpPr>
        <xdr:cNvPr id="318" name="円/楕円 317"/>
        <xdr:cNvSpPr/>
      </xdr:nvSpPr>
      <xdr:spPr>
        <a:xfrm>
          <a:off x="6921500" y="63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65769</xdr:rowOff>
    </xdr:from>
    <xdr:ext cx="534377" cy="259045"/>
    <xdr:sp macro="" textlink="">
      <xdr:nvSpPr>
        <xdr:cNvPr id="319" name="テキスト ボックス 318"/>
        <xdr:cNvSpPr txBox="1"/>
      </xdr:nvSpPr>
      <xdr:spPr>
        <a:xfrm>
          <a:off x="6705111" y="640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144824</xdr:rowOff>
    </xdr:from>
    <xdr:to>
      <xdr:col>15</xdr:col>
      <xdr:colOff>180975</xdr:colOff>
      <xdr:row>58</xdr:row>
      <xdr:rowOff>123930</xdr:rowOff>
    </xdr:to>
    <xdr:cxnSp macro="">
      <xdr:nvCxnSpPr>
        <xdr:cNvPr id="350" name="直線コネクタ 349"/>
        <xdr:cNvCxnSpPr/>
      </xdr:nvCxnSpPr>
      <xdr:spPr>
        <a:xfrm flipV="1">
          <a:off x="9639300" y="9917474"/>
          <a:ext cx="838200" cy="1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2540</xdr:rowOff>
    </xdr:from>
    <xdr:to>
      <xdr:col>14</xdr:col>
      <xdr:colOff>28575</xdr:colOff>
      <xdr:row>58</xdr:row>
      <xdr:rowOff>123930</xdr:rowOff>
    </xdr:to>
    <xdr:cxnSp macro="">
      <xdr:nvCxnSpPr>
        <xdr:cNvPr id="353" name="直線コネクタ 352"/>
        <xdr:cNvCxnSpPr/>
      </xdr:nvCxnSpPr>
      <xdr:spPr>
        <a:xfrm>
          <a:off x="8750300" y="9775190"/>
          <a:ext cx="889000" cy="29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159170</xdr:rowOff>
    </xdr:from>
    <xdr:to>
      <xdr:col>12</xdr:col>
      <xdr:colOff>511175</xdr:colOff>
      <xdr:row>57</xdr:row>
      <xdr:rowOff>2540</xdr:rowOff>
    </xdr:to>
    <xdr:cxnSp macro="">
      <xdr:nvCxnSpPr>
        <xdr:cNvPr id="356" name="直線コネクタ 355"/>
        <xdr:cNvCxnSpPr/>
      </xdr:nvCxnSpPr>
      <xdr:spPr>
        <a:xfrm>
          <a:off x="7861300" y="9760370"/>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108075</xdr:rowOff>
    </xdr:from>
    <xdr:to>
      <xdr:col>11</xdr:col>
      <xdr:colOff>307975</xdr:colOff>
      <xdr:row>56</xdr:row>
      <xdr:rowOff>159170</xdr:rowOff>
    </xdr:to>
    <xdr:cxnSp macro="">
      <xdr:nvCxnSpPr>
        <xdr:cNvPr id="359" name="直線コネクタ 358"/>
        <xdr:cNvCxnSpPr/>
      </xdr:nvCxnSpPr>
      <xdr:spPr>
        <a:xfrm>
          <a:off x="6972300" y="9709275"/>
          <a:ext cx="889000" cy="5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94024</xdr:rowOff>
    </xdr:from>
    <xdr:to>
      <xdr:col>15</xdr:col>
      <xdr:colOff>231775</xdr:colOff>
      <xdr:row>58</xdr:row>
      <xdr:rowOff>24174</xdr:rowOff>
    </xdr:to>
    <xdr:sp macro="" textlink="">
      <xdr:nvSpPr>
        <xdr:cNvPr id="369" name="円/楕円 368"/>
        <xdr:cNvSpPr/>
      </xdr:nvSpPr>
      <xdr:spPr>
        <a:xfrm>
          <a:off x="10426700" y="98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72451</xdr:rowOff>
    </xdr:from>
    <xdr:ext cx="534377" cy="259045"/>
    <xdr:sp macro="" textlink="">
      <xdr:nvSpPr>
        <xdr:cNvPr id="370" name="普通建設事業費該当値テキスト"/>
        <xdr:cNvSpPr txBox="1"/>
      </xdr:nvSpPr>
      <xdr:spPr>
        <a:xfrm>
          <a:off x="10528300" y="98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73130</xdr:rowOff>
    </xdr:from>
    <xdr:to>
      <xdr:col>14</xdr:col>
      <xdr:colOff>79375</xdr:colOff>
      <xdr:row>59</xdr:row>
      <xdr:rowOff>3280</xdr:rowOff>
    </xdr:to>
    <xdr:sp macro="" textlink="">
      <xdr:nvSpPr>
        <xdr:cNvPr id="371" name="円/楕円 370"/>
        <xdr:cNvSpPr/>
      </xdr:nvSpPr>
      <xdr:spPr>
        <a:xfrm>
          <a:off x="9588500" y="10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165857</xdr:rowOff>
    </xdr:from>
    <xdr:ext cx="534377" cy="259045"/>
    <xdr:sp macro="" textlink="">
      <xdr:nvSpPr>
        <xdr:cNvPr id="372" name="テキスト ボックス 371"/>
        <xdr:cNvSpPr txBox="1"/>
      </xdr:nvSpPr>
      <xdr:spPr>
        <a:xfrm>
          <a:off x="9372111" y="101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123190</xdr:rowOff>
    </xdr:from>
    <xdr:to>
      <xdr:col>12</xdr:col>
      <xdr:colOff>561975</xdr:colOff>
      <xdr:row>57</xdr:row>
      <xdr:rowOff>53340</xdr:rowOff>
    </xdr:to>
    <xdr:sp macro="" textlink="">
      <xdr:nvSpPr>
        <xdr:cNvPr id="373" name="円/楕円 372"/>
        <xdr:cNvSpPr/>
      </xdr:nvSpPr>
      <xdr:spPr>
        <a:xfrm>
          <a:off x="8699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44467</xdr:rowOff>
    </xdr:from>
    <xdr:ext cx="599010" cy="259045"/>
    <xdr:sp macro="" textlink="">
      <xdr:nvSpPr>
        <xdr:cNvPr id="374" name="テキスト ボックス 373"/>
        <xdr:cNvSpPr txBox="1"/>
      </xdr:nvSpPr>
      <xdr:spPr>
        <a:xfrm>
          <a:off x="8450794" y="981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108370</xdr:rowOff>
    </xdr:from>
    <xdr:to>
      <xdr:col>11</xdr:col>
      <xdr:colOff>358775</xdr:colOff>
      <xdr:row>57</xdr:row>
      <xdr:rowOff>38520</xdr:rowOff>
    </xdr:to>
    <xdr:sp macro="" textlink="">
      <xdr:nvSpPr>
        <xdr:cNvPr id="375" name="円/楕円 374"/>
        <xdr:cNvSpPr/>
      </xdr:nvSpPr>
      <xdr:spPr>
        <a:xfrm>
          <a:off x="7810500" y="97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29647</xdr:rowOff>
    </xdr:from>
    <xdr:ext cx="599010" cy="259045"/>
    <xdr:sp macro="" textlink="">
      <xdr:nvSpPr>
        <xdr:cNvPr id="376" name="テキスト ボックス 375"/>
        <xdr:cNvSpPr txBox="1"/>
      </xdr:nvSpPr>
      <xdr:spPr>
        <a:xfrm>
          <a:off x="7561794" y="980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57275</xdr:rowOff>
    </xdr:from>
    <xdr:to>
      <xdr:col>10</xdr:col>
      <xdr:colOff>155575</xdr:colOff>
      <xdr:row>56</xdr:row>
      <xdr:rowOff>158875</xdr:rowOff>
    </xdr:to>
    <xdr:sp macro="" textlink="">
      <xdr:nvSpPr>
        <xdr:cNvPr id="377" name="円/楕円 376"/>
        <xdr:cNvSpPr/>
      </xdr:nvSpPr>
      <xdr:spPr>
        <a:xfrm>
          <a:off x="6921500" y="96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3952</xdr:rowOff>
    </xdr:from>
    <xdr:ext cx="599010" cy="259045"/>
    <xdr:sp macro="" textlink="">
      <xdr:nvSpPr>
        <xdr:cNvPr id="378" name="テキスト ボックス 377"/>
        <xdr:cNvSpPr txBox="1"/>
      </xdr:nvSpPr>
      <xdr:spPr>
        <a:xfrm>
          <a:off x="6672794" y="943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14861</xdr:rowOff>
    </xdr:from>
    <xdr:to>
      <xdr:col>15</xdr:col>
      <xdr:colOff>180975</xdr:colOff>
      <xdr:row>78</xdr:row>
      <xdr:rowOff>138192</xdr:rowOff>
    </xdr:to>
    <xdr:cxnSp macro="">
      <xdr:nvCxnSpPr>
        <xdr:cNvPr id="405" name="直線コネクタ 404"/>
        <xdr:cNvCxnSpPr/>
      </xdr:nvCxnSpPr>
      <xdr:spPr>
        <a:xfrm flipV="1">
          <a:off x="9639300" y="13387961"/>
          <a:ext cx="8382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50171</xdr:rowOff>
    </xdr:from>
    <xdr:to>
      <xdr:col>14</xdr:col>
      <xdr:colOff>28575</xdr:colOff>
      <xdr:row>78</xdr:row>
      <xdr:rowOff>138192</xdr:rowOff>
    </xdr:to>
    <xdr:cxnSp macro="">
      <xdr:nvCxnSpPr>
        <xdr:cNvPr id="408" name="直線コネクタ 407"/>
        <xdr:cNvCxnSpPr/>
      </xdr:nvCxnSpPr>
      <xdr:spPr>
        <a:xfrm>
          <a:off x="8750300" y="13251821"/>
          <a:ext cx="889000" cy="2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135511</xdr:rowOff>
    </xdr:from>
    <xdr:to>
      <xdr:col>15</xdr:col>
      <xdr:colOff>231775</xdr:colOff>
      <xdr:row>78</xdr:row>
      <xdr:rowOff>65661</xdr:rowOff>
    </xdr:to>
    <xdr:sp macro="" textlink="">
      <xdr:nvSpPr>
        <xdr:cNvPr id="418" name="円/楕円 417"/>
        <xdr:cNvSpPr/>
      </xdr:nvSpPr>
      <xdr:spPr>
        <a:xfrm>
          <a:off x="104267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50438</xdr:rowOff>
    </xdr:from>
    <xdr:ext cx="534377" cy="259045"/>
    <xdr:sp macro="" textlink="">
      <xdr:nvSpPr>
        <xdr:cNvPr id="419" name="普通建設事業費 （ うち新規整備　）該当値テキスト"/>
        <xdr:cNvSpPr txBox="1"/>
      </xdr:nvSpPr>
      <xdr:spPr>
        <a:xfrm>
          <a:off x="10528300" y="132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87392</xdr:rowOff>
    </xdr:from>
    <xdr:to>
      <xdr:col>14</xdr:col>
      <xdr:colOff>79375</xdr:colOff>
      <xdr:row>79</xdr:row>
      <xdr:rowOff>17542</xdr:rowOff>
    </xdr:to>
    <xdr:sp macro="" textlink="">
      <xdr:nvSpPr>
        <xdr:cNvPr id="420" name="円/楕円 419"/>
        <xdr:cNvSpPr/>
      </xdr:nvSpPr>
      <xdr:spPr>
        <a:xfrm>
          <a:off x="9588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8669</xdr:rowOff>
    </xdr:from>
    <xdr:ext cx="378565" cy="259045"/>
    <xdr:sp macro="" textlink="">
      <xdr:nvSpPr>
        <xdr:cNvPr id="421" name="テキスト ボックス 420"/>
        <xdr:cNvSpPr txBox="1"/>
      </xdr:nvSpPr>
      <xdr:spPr>
        <a:xfrm>
          <a:off x="9450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170821</xdr:rowOff>
    </xdr:from>
    <xdr:to>
      <xdr:col>12</xdr:col>
      <xdr:colOff>561975</xdr:colOff>
      <xdr:row>77</xdr:row>
      <xdr:rowOff>100971</xdr:rowOff>
    </xdr:to>
    <xdr:sp macro="" textlink="">
      <xdr:nvSpPr>
        <xdr:cNvPr id="422" name="円/楕円 421"/>
        <xdr:cNvSpPr/>
      </xdr:nvSpPr>
      <xdr:spPr>
        <a:xfrm>
          <a:off x="8699500" y="132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92098</xdr:rowOff>
    </xdr:from>
    <xdr:ext cx="534377" cy="259045"/>
    <xdr:sp macro="" textlink="">
      <xdr:nvSpPr>
        <xdr:cNvPr id="423" name="テキスト ボックス 422"/>
        <xdr:cNvSpPr txBox="1"/>
      </xdr:nvSpPr>
      <xdr:spPr>
        <a:xfrm>
          <a:off x="8483111" y="132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105589</xdr:rowOff>
    </xdr:from>
    <xdr:to>
      <xdr:col>15</xdr:col>
      <xdr:colOff>180975</xdr:colOff>
      <xdr:row>97</xdr:row>
      <xdr:rowOff>142177</xdr:rowOff>
    </xdr:to>
    <xdr:cxnSp macro="">
      <xdr:nvCxnSpPr>
        <xdr:cNvPr id="450" name="直線コネクタ 449"/>
        <xdr:cNvCxnSpPr/>
      </xdr:nvCxnSpPr>
      <xdr:spPr>
        <a:xfrm flipV="1">
          <a:off x="9639300" y="16736239"/>
          <a:ext cx="838200" cy="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86824</xdr:rowOff>
    </xdr:from>
    <xdr:to>
      <xdr:col>14</xdr:col>
      <xdr:colOff>28575</xdr:colOff>
      <xdr:row>97</xdr:row>
      <xdr:rowOff>142177</xdr:rowOff>
    </xdr:to>
    <xdr:cxnSp macro="">
      <xdr:nvCxnSpPr>
        <xdr:cNvPr id="453" name="直線コネクタ 452"/>
        <xdr:cNvCxnSpPr/>
      </xdr:nvCxnSpPr>
      <xdr:spPr>
        <a:xfrm>
          <a:off x="8750300" y="16717474"/>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54789</xdr:rowOff>
    </xdr:from>
    <xdr:to>
      <xdr:col>15</xdr:col>
      <xdr:colOff>231775</xdr:colOff>
      <xdr:row>97</xdr:row>
      <xdr:rowOff>156389</xdr:rowOff>
    </xdr:to>
    <xdr:sp macro="" textlink="">
      <xdr:nvSpPr>
        <xdr:cNvPr id="463" name="円/楕円 462"/>
        <xdr:cNvSpPr/>
      </xdr:nvSpPr>
      <xdr:spPr>
        <a:xfrm>
          <a:off x="10426700" y="166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33216</xdr:rowOff>
    </xdr:from>
    <xdr:ext cx="534377" cy="259045"/>
    <xdr:sp macro="" textlink="">
      <xdr:nvSpPr>
        <xdr:cNvPr id="464" name="普通建設事業費 （ うち更新整備　）該当値テキスト"/>
        <xdr:cNvSpPr txBox="1"/>
      </xdr:nvSpPr>
      <xdr:spPr>
        <a:xfrm>
          <a:off x="10528300" y="166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91377</xdr:rowOff>
    </xdr:from>
    <xdr:to>
      <xdr:col>14</xdr:col>
      <xdr:colOff>79375</xdr:colOff>
      <xdr:row>98</xdr:row>
      <xdr:rowOff>21527</xdr:rowOff>
    </xdr:to>
    <xdr:sp macro="" textlink="">
      <xdr:nvSpPr>
        <xdr:cNvPr id="465" name="円/楕円 464"/>
        <xdr:cNvSpPr/>
      </xdr:nvSpPr>
      <xdr:spPr>
        <a:xfrm>
          <a:off x="9588500" y="167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12654</xdr:rowOff>
    </xdr:from>
    <xdr:ext cx="534377" cy="259045"/>
    <xdr:sp macro="" textlink="">
      <xdr:nvSpPr>
        <xdr:cNvPr id="466" name="テキスト ボックス 465"/>
        <xdr:cNvSpPr txBox="1"/>
      </xdr:nvSpPr>
      <xdr:spPr>
        <a:xfrm>
          <a:off x="9372111" y="168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36024</xdr:rowOff>
    </xdr:from>
    <xdr:to>
      <xdr:col>12</xdr:col>
      <xdr:colOff>561975</xdr:colOff>
      <xdr:row>97</xdr:row>
      <xdr:rowOff>137624</xdr:rowOff>
    </xdr:to>
    <xdr:sp macro="" textlink="">
      <xdr:nvSpPr>
        <xdr:cNvPr id="467" name="円/楕円 466"/>
        <xdr:cNvSpPr/>
      </xdr:nvSpPr>
      <xdr:spPr>
        <a:xfrm>
          <a:off x="8699500" y="1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128751</xdr:rowOff>
    </xdr:from>
    <xdr:ext cx="534377" cy="259045"/>
    <xdr:sp macro="" textlink="">
      <xdr:nvSpPr>
        <xdr:cNvPr id="468" name="テキスト ボックス 467"/>
        <xdr:cNvSpPr txBox="1"/>
      </xdr:nvSpPr>
      <xdr:spPr>
        <a:xfrm>
          <a:off x="8483111" y="167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17079</xdr:rowOff>
    </xdr:from>
    <xdr:to>
      <xdr:col>23</xdr:col>
      <xdr:colOff>517525</xdr:colOff>
      <xdr:row>39</xdr:row>
      <xdr:rowOff>21651</xdr:rowOff>
    </xdr:to>
    <xdr:cxnSp macro="">
      <xdr:nvCxnSpPr>
        <xdr:cNvPr id="497" name="直線コネクタ 496"/>
        <xdr:cNvCxnSpPr/>
      </xdr:nvCxnSpPr>
      <xdr:spPr>
        <a:xfrm flipV="1">
          <a:off x="15481300" y="670362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139022</xdr:rowOff>
    </xdr:from>
    <xdr:to>
      <xdr:col>22</xdr:col>
      <xdr:colOff>365125</xdr:colOff>
      <xdr:row>39</xdr:row>
      <xdr:rowOff>21651</xdr:rowOff>
    </xdr:to>
    <xdr:cxnSp macro="">
      <xdr:nvCxnSpPr>
        <xdr:cNvPr id="500" name="直線コネクタ 499"/>
        <xdr:cNvCxnSpPr/>
      </xdr:nvCxnSpPr>
      <xdr:spPr>
        <a:xfrm>
          <a:off x="14592300" y="6654122"/>
          <a:ext cx="8890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139022</xdr:rowOff>
    </xdr:from>
    <xdr:to>
      <xdr:col>21</xdr:col>
      <xdr:colOff>161925</xdr:colOff>
      <xdr:row>39</xdr:row>
      <xdr:rowOff>6868</xdr:rowOff>
    </xdr:to>
    <xdr:cxnSp macro="">
      <xdr:nvCxnSpPr>
        <xdr:cNvPr id="503" name="直線コネクタ 502"/>
        <xdr:cNvCxnSpPr/>
      </xdr:nvCxnSpPr>
      <xdr:spPr>
        <a:xfrm flipV="1">
          <a:off x="13703300" y="6654122"/>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6868</xdr:rowOff>
    </xdr:from>
    <xdr:to>
      <xdr:col>19</xdr:col>
      <xdr:colOff>644525</xdr:colOff>
      <xdr:row>39</xdr:row>
      <xdr:rowOff>26665</xdr:rowOff>
    </xdr:to>
    <xdr:cxnSp macro="">
      <xdr:nvCxnSpPr>
        <xdr:cNvPr id="506" name="直線コネクタ 505"/>
        <xdr:cNvCxnSpPr/>
      </xdr:nvCxnSpPr>
      <xdr:spPr>
        <a:xfrm flipV="1">
          <a:off x="12814300" y="6693418"/>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137729</xdr:rowOff>
    </xdr:from>
    <xdr:to>
      <xdr:col>23</xdr:col>
      <xdr:colOff>568325</xdr:colOff>
      <xdr:row>39</xdr:row>
      <xdr:rowOff>67879</xdr:rowOff>
    </xdr:to>
    <xdr:sp macro="" textlink="">
      <xdr:nvSpPr>
        <xdr:cNvPr id="516" name="円/楕円 515"/>
        <xdr:cNvSpPr/>
      </xdr:nvSpPr>
      <xdr:spPr>
        <a:xfrm>
          <a:off x="16268700" y="66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52656</xdr:rowOff>
    </xdr:from>
    <xdr:ext cx="469744" cy="259045"/>
    <xdr:sp macro="" textlink="">
      <xdr:nvSpPr>
        <xdr:cNvPr id="517" name="災害復旧事業費該当値テキスト"/>
        <xdr:cNvSpPr txBox="1"/>
      </xdr:nvSpPr>
      <xdr:spPr>
        <a:xfrm>
          <a:off x="16370300" y="65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142301</xdr:rowOff>
    </xdr:from>
    <xdr:to>
      <xdr:col>22</xdr:col>
      <xdr:colOff>415925</xdr:colOff>
      <xdr:row>39</xdr:row>
      <xdr:rowOff>72451</xdr:rowOff>
    </xdr:to>
    <xdr:sp macro="" textlink="">
      <xdr:nvSpPr>
        <xdr:cNvPr id="518" name="円/楕円 517"/>
        <xdr:cNvSpPr/>
      </xdr:nvSpPr>
      <xdr:spPr>
        <a:xfrm>
          <a:off x="15430500" y="66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63578</xdr:rowOff>
    </xdr:from>
    <xdr:ext cx="469744" cy="259045"/>
    <xdr:sp macro="" textlink="">
      <xdr:nvSpPr>
        <xdr:cNvPr id="519" name="テキスト ボックス 518"/>
        <xdr:cNvSpPr txBox="1"/>
      </xdr:nvSpPr>
      <xdr:spPr>
        <a:xfrm>
          <a:off x="15246427" y="675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88222</xdr:rowOff>
    </xdr:from>
    <xdr:to>
      <xdr:col>21</xdr:col>
      <xdr:colOff>212725</xdr:colOff>
      <xdr:row>39</xdr:row>
      <xdr:rowOff>18372</xdr:rowOff>
    </xdr:to>
    <xdr:sp macro="" textlink="">
      <xdr:nvSpPr>
        <xdr:cNvPr id="520" name="円/楕円 519"/>
        <xdr:cNvSpPr/>
      </xdr:nvSpPr>
      <xdr:spPr>
        <a:xfrm>
          <a:off x="14541500" y="66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34899</xdr:rowOff>
    </xdr:from>
    <xdr:ext cx="534377" cy="259045"/>
    <xdr:sp macro="" textlink="">
      <xdr:nvSpPr>
        <xdr:cNvPr id="521" name="テキスト ボックス 520"/>
        <xdr:cNvSpPr txBox="1"/>
      </xdr:nvSpPr>
      <xdr:spPr>
        <a:xfrm>
          <a:off x="14325111" y="63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127518</xdr:rowOff>
    </xdr:from>
    <xdr:to>
      <xdr:col>20</xdr:col>
      <xdr:colOff>9525</xdr:colOff>
      <xdr:row>39</xdr:row>
      <xdr:rowOff>57668</xdr:rowOff>
    </xdr:to>
    <xdr:sp macro="" textlink="">
      <xdr:nvSpPr>
        <xdr:cNvPr id="522" name="円/楕円 521"/>
        <xdr:cNvSpPr/>
      </xdr:nvSpPr>
      <xdr:spPr>
        <a:xfrm>
          <a:off x="13652500" y="66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48795</xdr:rowOff>
    </xdr:from>
    <xdr:ext cx="469744" cy="259045"/>
    <xdr:sp macro="" textlink="">
      <xdr:nvSpPr>
        <xdr:cNvPr id="523" name="テキスト ボックス 522"/>
        <xdr:cNvSpPr txBox="1"/>
      </xdr:nvSpPr>
      <xdr:spPr>
        <a:xfrm>
          <a:off x="13468427" y="67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147315</xdr:rowOff>
    </xdr:from>
    <xdr:to>
      <xdr:col>18</xdr:col>
      <xdr:colOff>492125</xdr:colOff>
      <xdr:row>39</xdr:row>
      <xdr:rowOff>77465</xdr:rowOff>
    </xdr:to>
    <xdr:sp macro="" textlink="">
      <xdr:nvSpPr>
        <xdr:cNvPr id="524" name="円/楕円 523"/>
        <xdr:cNvSpPr/>
      </xdr:nvSpPr>
      <xdr:spPr>
        <a:xfrm>
          <a:off x="12763500" y="66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68592</xdr:rowOff>
    </xdr:from>
    <xdr:ext cx="469744" cy="259045"/>
    <xdr:sp macro="" textlink="">
      <xdr:nvSpPr>
        <xdr:cNvPr id="525" name="テキスト ボックス 524"/>
        <xdr:cNvSpPr txBox="1"/>
      </xdr:nvSpPr>
      <xdr:spPr>
        <a:xfrm>
          <a:off x="12579427" y="675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1388</xdr:rowOff>
    </xdr:from>
    <xdr:to>
      <xdr:col>23</xdr:col>
      <xdr:colOff>517525</xdr:colOff>
      <xdr:row>77</xdr:row>
      <xdr:rowOff>70292</xdr:rowOff>
    </xdr:to>
    <xdr:cxnSp macro="">
      <xdr:nvCxnSpPr>
        <xdr:cNvPr id="609" name="直線コネクタ 608"/>
        <xdr:cNvCxnSpPr/>
      </xdr:nvCxnSpPr>
      <xdr:spPr>
        <a:xfrm>
          <a:off x="15481300" y="13203038"/>
          <a:ext cx="8382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133519</xdr:rowOff>
    </xdr:from>
    <xdr:to>
      <xdr:col>22</xdr:col>
      <xdr:colOff>365125</xdr:colOff>
      <xdr:row>77</xdr:row>
      <xdr:rowOff>1388</xdr:rowOff>
    </xdr:to>
    <xdr:cxnSp macro="">
      <xdr:nvCxnSpPr>
        <xdr:cNvPr id="612" name="直線コネクタ 611"/>
        <xdr:cNvCxnSpPr/>
      </xdr:nvCxnSpPr>
      <xdr:spPr>
        <a:xfrm>
          <a:off x="14592300" y="1316371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120283</xdr:rowOff>
    </xdr:from>
    <xdr:to>
      <xdr:col>21</xdr:col>
      <xdr:colOff>161925</xdr:colOff>
      <xdr:row>76</xdr:row>
      <xdr:rowOff>133519</xdr:rowOff>
    </xdr:to>
    <xdr:cxnSp macro="">
      <xdr:nvCxnSpPr>
        <xdr:cNvPr id="615" name="直線コネクタ 614"/>
        <xdr:cNvCxnSpPr/>
      </xdr:nvCxnSpPr>
      <xdr:spPr>
        <a:xfrm>
          <a:off x="13703300" y="13150483"/>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120283</xdr:rowOff>
    </xdr:from>
    <xdr:to>
      <xdr:col>19</xdr:col>
      <xdr:colOff>644525</xdr:colOff>
      <xdr:row>76</xdr:row>
      <xdr:rowOff>139564</xdr:rowOff>
    </xdr:to>
    <xdr:cxnSp macro="">
      <xdr:nvCxnSpPr>
        <xdr:cNvPr id="618" name="直線コネクタ 617"/>
        <xdr:cNvCxnSpPr/>
      </xdr:nvCxnSpPr>
      <xdr:spPr>
        <a:xfrm flipV="1">
          <a:off x="12814300" y="13150483"/>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19492</xdr:rowOff>
    </xdr:from>
    <xdr:to>
      <xdr:col>23</xdr:col>
      <xdr:colOff>568325</xdr:colOff>
      <xdr:row>77</xdr:row>
      <xdr:rowOff>121092</xdr:rowOff>
    </xdr:to>
    <xdr:sp macro="" textlink="">
      <xdr:nvSpPr>
        <xdr:cNvPr id="628" name="円/楕円 627"/>
        <xdr:cNvSpPr/>
      </xdr:nvSpPr>
      <xdr:spPr>
        <a:xfrm>
          <a:off x="16268700" y="13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169369</xdr:rowOff>
    </xdr:from>
    <xdr:ext cx="534377" cy="259045"/>
    <xdr:sp macro="" textlink="">
      <xdr:nvSpPr>
        <xdr:cNvPr id="629" name="公債費該当値テキスト"/>
        <xdr:cNvSpPr txBox="1"/>
      </xdr:nvSpPr>
      <xdr:spPr>
        <a:xfrm>
          <a:off x="16370300" y="131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122038</xdr:rowOff>
    </xdr:from>
    <xdr:to>
      <xdr:col>22</xdr:col>
      <xdr:colOff>415925</xdr:colOff>
      <xdr:row>77</xdr:row>
      <xdr:rowOff>52188</xdr:rowOff>
    </xdr:to>
    <xdr:sp macro="" textlink="">
      <xdr:nvSpPr>
        <xdr:cNvPr id="630" name="円/楕円 629"/>
        <xdr:cNvSpPr/>
      </xdr:nvSpPr>
      <xdr:spPr>
        <a:xfrm>
          <a:off x="154305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43315</xdr:rowOff>
    </xdr:from>
    <xdr:ext cx="534377" cy="259045"/>
    <xdr:sp macro="" textlink="">
      <xdr:nvSpPr>
        <xdr:cNvPr id="631" name="テキスト ボックス 630"/>
        <xdr:cNvSpPr txBox="1"/>
      </xdr:nvSpPr>
      <xdr:spPr>
        <a:xfrm>
          <a:off x="15214111" y="132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82719</xdr:rowOff>
    </xdr:from>
    <xdr:to>
      <xdr:col>21</xdr:col>
      <xdr:colOff>212725</xdr:colOff>
      <xdr:row>77</xdr:row>
      <xdr:rowOff>12869</xdr:rowOff>
    </xdr:to>
    <xdr:sp macro="" textlink="">
      <xdr:nvSpPr>
        <xdr:cNvPr id="632" name="円/楕円 631"/>
        <xdr:cNvSpPr/>
      </xdr:nvSpPr>
      <xdr:spPr>
        <a:xfrm>
          <a:off x="14541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3996</xdr:rowOff>
    </xdr:from>
    <xdr:ext cx="534377" cy="259045"/>
    <xdr:sp macro="" textlink="">
      <xdr:nvSpPr>
        <xdr:cNvPr id="633" name="テキスト ボックス 632"/>
        <xdr:cNvSpPr txBox="1"/>
      </xdr:nvSpPr>
      <xdr:spPr>
        <a:xfrm>
          <a:off x="14325111" y="132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69483</xdr:rowOff>
    </xdr:from>
    <xdr:to>
      <xdr:col>20</xdr:col>
      <xdr:colOff>9525</xdr:colOff>
      <xdr:row>76</xdr:row>
      <xdr:rowOff>171083</xdr:rowOff>
    </xdr:to>
    <xdr:sp macro="" textlink="">
      <xdr:nvSpPr>
        <xdr:cNvPr id="634" name="円/楕円 633"/>
        <xdr:cNvSpPr/>
      </xdr:nvSpPr>
      <xdr:spPr>
        <a:xfrm>
          <a:off x="13652500" y="13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162210</xdr:rowOff>
    </xdr:from>
    <xdr:ext cx="534377" cy="259045"/>
    <xdr:sp macro="" textlink="">
      <xdr:nvSpPr>
        <xdr:cNvPr id="635" name="テキスト ボックス 634"/>
        <xdr:cNvSpPr txBox="1"/>
      </xdr:nvSpPr>
      <xdr:spPr>
        <a:xfrm>
          <a:off x="13436111" y="131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88764</xdr:rowOff>
    </xdr:from>
    <xdr:to>
      <xdr:col>18</xdr:col>
      <xdr:colOff>492125</xdr:colOff>
      <xdr:row>77</xdr:row>
      <xdr:rowOff>18914</xdr:rowOff>
    </xdr:to>
    <xdr:sp macro="" textlink="">
      <xdr:nvSpPr>
        <xdr:cNvPr id="636" name="円/楕円 635"/>
        <xdr:cNvSpPr/>
      </xdr:nvSpPr>
      <xdr:spPr>
        <a:xfrm>
          <a:off x="12763500" y="13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10041</xdr:rowOff>
    </xdr:from>
    <xdr:ext cx="534377" cy="259045"/>
    <xdr:sp macro="" textlink="">
      <xdr:nvSpPr>
        <xdr:cNvPr id="637" name="テキスト ボックス 636"/>
        <xdr:cNvSpPr txBox="1"/>
      </xdr:nvSpPr>
      <xdr:spPr>
        <a:xfrm>
          <a:off x="12547111" y="132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26760</xdr:rowOff>
    </xdr:from>
    <xdr:to>
      <xdr:col>23</xdr:col>
      <xdr:colOff>517525</xdr:colOff>
      <xdr:row>98</xdr:row>
      <xdr:rowOff>143357</xdr:rowOff>
    </xdr:to>
    <xdr:cxnSp macro="">
      <xdr:nvCxnSpPr>
        <xdr:cNvPr id="666" name="直線コネクタ 665"/>
        <xdr:cNvCxnSpPr/>
      </xdr:nvCxnSpPr>
      <xdr:spPr>
        <a:xfrm>
          <a:off x="15481300" y="16657410"/>
          <a:ext cx="838200" cy="28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26760</xdr:rowOff>
    </xdr:from>
    <xdr:to>
      <xdr:col>22</xdr:col>
      <xdr:colOff>365125</xdr:colOff>
      <xdr:row>98</xdr:row>
      <xdr:rowOff>145129</xdr:rowOff>
    </xdr:to>
    <xdr:cxnSp macro="">
      <xdr:nvCxnSpPr>
        <xdr:cNvPr id="669" name="直線コネクタ 668"/>
        <xdr:cNvCxnSpPr/>
      </xdr:nvCxnSpPr>
      <xdr:spPr>
        <a:xfrm flipV="1">
          <a:off x="14592300" y="16657410"/>
          <a:ext cx="889000" cy="28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32288</xdr:rowOff>
    </xdr:from>
    <xdr:to>
      <xdr:col>21</xdr:col>
      <xdr:colOff>161925</xdr:colOff>
      <xdr:row>98</xdr:row>
      <xdr:rowOff>145129</xdr:rowOff>
    </xdr:to>
    <xdr:cxnSp macro="">
      <xdr:nvCxnSpPr>
        <xdr:cNvPr id="672" name="直線コネクタ 671"/>
        <xdr:cNvCxnSpPr/>
      </xdr:nvCxnSpPr>
      <xdr:spPr>
        <a:xfrm>
          <a:off x="13703300" y="16834388"/>
          <a:ext cx="889000" cy="1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29057</xdr:rowOff>
    </xdr:from>
    <xdr:to>
      <xdr:col>19</xdr:col>
      <xdr:colOff>644525</xdr:colOff>
      <xdr:row>98</xdr:row>
      <xdr:rowOff>32288</xdr:rowOff>
    </xdr:to>
    <xdr:cxnSp macro="">
      <xdr:nvCxnSpPr>
        <xdr:cNvPr id="675" name="直線コネクタ 674"/>
        <xdr:cNvCxnSpPr/>
      </xdr:nvCxnSpPr>
      <xdr:spPr>
        <a:xfrm>
          <a:off x="12814300" y="1683115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92557</xdr:rowOff>
    </xdr:from>
    <xdr:to>
      <xdr:col>23</xdr:col>
      <xdr:colOff>568325</xdr:colOff>
      <xdr:row>99</xdr:row>
      <xdr:rowOff>22707</xdr:rowOff>
    </xdr:to>
    <xdr:sp macro="" textlink="">
      <xdr:nvSpPr>
        <xdr:cNvPr id="685" name="円/楕円 684"/>
        <xdr:cNvSpPr/>
      </xdr:nvSpPr>
      <xdr:spPr>
        <a:xfrm>
          <a:off x="16268700" y="168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7484</xdr:rowOff>
    </xdr:from>
    <xdr:ext cx="534377" cy="259045"/>
    <xdr:sp macro="" textlink="">
      <xdr:nvSpPr>
        <xdr:cNvPr id="686" name="積立金該当値テキスト"/>
        <xdr:cNvSpPr txBox="1"/>
      </xdr:nvSpPr>
      <xdr:spPr>
        <a:xfrm>
          <a:off x="16370300" y="168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147410</xdr:rowOff>
    </xdr:from>
    <xdr:to>
      <xdr:col>22</xdr:col>
      <xdr:colOff>415925</xdr:colOff>
      <xdr:row>97</xdr:row>
      <xdr:rowOff>77560</xdr:rowOff>
    </xdr:to>
    <xdr:sp macro="" textlink="">
      <xdr:nvSpPr>
        <xdr:cNvPr id="687" name="円/楕円 686"/>
        <xdr:cNvSpPr/>
      </xdr:nvSpPr>
      <xdr:spPr>
        <a:xfrm>
          <a:off x="15430500" y="166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94087</xdr:rowOff>
    </xdr:from>
    <xdr:ext cx="534377" cy="259045"/>
    <xdr:sp macro="" textlink="">
      <xdr:nvSpPr>
        <xdr:cNvPr id="688" name="テキスト ボックス 687"/>
        <xdr:cNvSpPr txBox="1"/>
      </xdr:nvSpPr>
      <xdr:spPr>
        <a:xfrm>
          <a:off x="15214111" y="1638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94329</xdr:rowOff>
    </xdr:from>
    <xdr:to>
      <xdr:col>21</xdr:col>
      <xdr:colOff>212725</xdr:colOff>
      <xdr:row>99</xdr:row>
      <xdr:rowOff>24479</xdr:rowOff>
    </xdr:to>
    <xdr:sp macro="" textlink="">
      <xdr:nvSpPr>
        <xdr:cNvPr id="689" name="円/楕円 688"/>
        <xdr:cNvSpPr/>
      </xdr:nvSpPr>
      <xdr:spPr>
        <a:xfrm>
          <a:off x="14541500" y="168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15606</xdr:rowOff>
    </xdr:from>
    <xdr:ext cx="534377" cy="259045"/>
    <xdr:sp macro="" textlink="">
      <xdr:nvSpPr>
        <xdr:cNvPr id="690" name="テキスト ボックス 689"/>
        <xdr:cNvSpPr txBox="1"/>
      </xdr:nvSpPr>
      <xdr:spPr>
        <a:xfrm>
          <a:off x="14325111" y="1698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152938</xdr:rowOff>
    </xdr:from>
    <xdr:to>
      <xdr:col>20</xdr:col>
      <xdr:colOff>9525</xdr:colOff>
      <xdr:row>98</xdr:row>
      <xdr:rowOff>83088</xdr:rowOff>
    </xdr:to>
    <xdr:sp macro="" textlink="">
      <xdr:nvSpPr>
        <xdr:cNvPr id="691" name="円/楕円 690"/>
        <xdr:cNvSpPr/>
      </xdr:nvSpPr>
      <xdr:spPr>
        <a:xfrm>
          <a:off x="13652500" y="167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74215</xdr:rowOff>
    </xdr:from>
    <xdr:ext cx="534377" cy="259045"/>
    <xdr:sp macro="" textlink="">
      <xdr:nvSpPr>
        <xdr:cNvPr id="692" name="テキスト ボックス 691"/>
        <xdr:cNvSpPr txBox="1"/>
      </xdr:nvSpPr>
      <xdr:spPr>
        <a:xfrm>
          <a:off x="13436111" y="168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149707</xdr:rowOff>
    </xdr:from>
    <xdr:to>
      <xdr:col>18</xdr:col>
      <xdr:colOff>492125</xdr:colOff>
      <xdr:row>98</xdr:row>
      <xdr:rowOff>79857</xdr:rowOff>
    </xdr:to>
    <xdr:sp macro="" textlink="">
      <xdr:nvSpPr>
        <xdr:cNvPr id="693" name="円/楕円 692"/>
        <xdr:cNvSpPr/>
      </xdr:nvSpPr>
      <xdr:spPr>
        <a:xfrm>
          <a:off x="12763500" y="167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70984</xdr:rowOff>
    </xdr:from>
    <xdr:ext cx="534377" cy="259045"/>
    <xdr:sp macro="" textlink="">
      <xdr:nvSpPr>
        <xdr:cNvPr id="694" name="テキスト ボックス 693"/>
        <xdr:cNvSpPr txBox="1"/>
      </xdr:nvSpPr>
      <xdr:spPr>
        <a:xfrm>
          <a:off x="12547111" y="168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28105</xdr:rowOff>
    </xdr:from>
    <xdr:to>
      <xdr:col>32</xdr:col>
      <xdr:colOff>187325</xdr:colOff>
      <xdr:row>58</xdr:row>
      <xdr:rowOff>31610</xdr:rowOff>
    </xdr:to>
    <xdr:cxnSp macro="">
      <xdr:nvCxnSpPr>
        <xdr:cNvPr id="778" name="直線コネクタ 777"/>
        <xdr:cNvCxnSpPr/>
      </xdr:nvCxnSpPr>
      <xdr:spPr>
        <a:xfrm>
          <a:off x="21323300" y="997220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26962</xdr:rowOff>
    </xdr:from>
    <xdr:to>
      <xdr:col>31</xdr:col>
      <xdr:colOff>34925</xdr:colOff>
      <xdr:row>58</xdr:row>
      <xdr:rowOff>28105</xdr:rowOff>
    </xdr:to>
    <xdr:cxnSp macro="">
      <xdr:nvCxnSpPr>
        <xdr:cNvPr id="781" name="直線コネクタ 780"/>
        <xdr:cNvCxnSpPr/>
      </xdr:nvCxnSpPr>
      <xdr:spPr>
        <a:xfrm>
          <a:off x="20434300" y="9971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19838</xdr:rowOff>
    </xdr:from>
    <xdr:to>
      <xdr:col>29</xdr:col>
      <xdr:colOff>517525</xdr:colOff>
      <xdr:row>58</xdr:row>
      <xdr:rowOff>26962</xdr:rowOff>
    </xdr:to>
    <xdr:cxnSp macro="">
      <xdr:nvCxnSpPr>
        <xdr:cNvPr id="784" name="直線コネクタ 783"/>
        <xdr:cNvCxnSpPr/>
      </xdr:nvCxnSpPr>
      <xdr:spPr>
        <a:xfrm>
          <a:off x="19545300" y="9963938"/>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19838</xdr:rowOff>
    </xdr:from>
    <xdr:to>
      <xdr:col>28</xdr:col>
      <xdr:colOff>314325</xdr:colOff>
      <xdr:row>58</xdr:row>
      <xdr:rowOff>25857</xdr:rowOff>
    </xdr:to>
    <xdr:cxnSp macro="">
      <xdr:nvCxnSpPr>
        <xdr:cNvPr id="787" name="直線コネクタ 786"/>
        <xdr:cNvCxnSpPr/>
      </xdr:nvCxnSpPr>
      <xdr:spPr>
        <a:xfrm flipV="1">
          <a:off x="18656300" y="9963938"/>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152260</xdr:rowOff>
    </xdr:from>
    <xdr:to>
      <xdr:col>32</xdr:col>
      <xdr:colOff>238125</xdr:colOff>
      <xdr:row>58</xdr:row>
      <xdr:rowOff>82410</xdr:rowOff>
    </xdr:to>
    <xdr:sp macro="" textlink="">
      <xdr:nvSpPr>
        <xdr:cNvPr id="797" name="円/楕円 796"/>
        <xdr:cNvSpPr/>
      </xdr:nvSpPr>
      <xdr:spPr>
        <a:xfrm>
          <a:off x="22110700" y="99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130687</xdr:rowOff>
    </xdr:from>
    <xdr:ext cx="469744" cy="259045"/>
    <xdr:sp macro="" textlink="">
      <xdr:nvSpPr>
        <xdr:cNvPr id="798" name="貸付金該当値テキスト"/>
        <xdr:cNvSpPr txBox="1"/>
      </xdr:nvSpPr>
      <xdr:spPr>
        <a:xfrm>
          <a:off x="22212300" y="990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148755</xdr:rowOff>
    </xdr:from>
    <xdr:to>
      <xdr:col>31</xdr:col>
      <xdr:colOff>85725</xdr:colOff>
      <xdr:row>58</xdr:row>
      <xdr:rowOff>78905</xdr:rowOff>
    </xdr:to>
    <xdr:sp macro="" textlink="">
      <xdr:nvSpPr>
        <xdr:cNvPr id="799" name="円/楕円 798"/>
        <xdr:cNvSpPr/>
      </xdr:nvSpPr>
      <xdr:spPr>
        <a:xfrm>
          <a:off x="21272500" y="99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70032</xdr:rowOff>
    </xdr:from>
    <xdr:ext cx="469744" cy="259045"/>
    <xdr:sp macro="" textlink="">
      <xdr:nvSpPr>
        <xdr:cNvPr id="800" name="テキスト ボックス 799"/>
        <xdr:cNvSpPr txBox="1"/>
      </xdr:nvSpPr>
      <xdr:spPr>
        <a:xfrm>
          <a:off x="21088427" y="100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147612</xdr:rowOff>
    </xdr:from>
    <xdr:to>
      <xdr:col>29</xdr:col>
      <xdr:colOff>568325</xdr:colOff>
      <xdr:row>58</xdr:row>
      <xdr:rowOff>77762</xdr:rowOff>
    </xdr:to>
    <xdr:sp macro="" textlink="">
      <xdr:nvSpPr>
        <xdr:cNvPr id="801" name="円/楕円 800"/>
        <xdr:cNvSpPr/>
      </xdr:nvSpPr>
      <xdr:spPr>
        <a:xfrm>
          <a:off x="20383500" y="99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68889</xdr:rowOff>
    </xdr:from>
    <xdr:ext cx="469744" cy="259045"/>
    <xdr:sp macro="" textlink="">
      <xdr:nvSpPr>
        <xdr:cNvPr id="802" name="テキスト ボックス 801"/>
        <xdr:cNvSpPr txBox="1"/>
      </xdr:nvSpPr>
      <xdr:spPr>
        <a:xfrm>
          <a:off x="20199427" y="1001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140488</xdr:rowOff>
    </xdr:from>
    <xdr:to>
      <xdr:col>28</xdr:col>
      <xdr:colOff>365125</xdr:colOff>
      <xdr:row>58</xdr:row>
      <xdr:rowOff>70638</xdr:rowOff>
    </xdr:to>
    <xdr:sp macro="" textlink="">
      <xdr:nvSpPr>
        <xdr:cNvPr id="803" name="円/楕円 802"/>
        <xdr:cNvSpPr/>
      </xdr:nvSpPr>
      <xdr:spPr>
        <a:xfrm>
          <a:off x="19494500" y="99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61765</xdr:rowOff>
    </xdr:from>
    <xdr:ext cx="469744" cy="259045"/>
    <xdr:sp macro="" textlink="">
      <xdr:nvSpPr>
        <xdr:cNvPr id="804" name="テキスト ボックス 803"/>
        <xdr:cNvSpPr txBox="1"/>
      </xdr:nvSpPr>
      <xdr:spPr>
        <a:xfrm>
          <a:off x="19310427" y="100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146507</xdr:rowOff>
    </xdr:from>
    <xdr:to>
      <xdr:col>27</xdr:col>
      <xdr:colOff>161925</xdr:colOff>
      <xdr:row>58</xdr:row>
      <xdr:rowOff>76657</xdr:rowOff>
    </xdr:to>
    <xdr:sp macro="" textlink="">
      <xdr:nvSpPr>
        <xdr:cNvPr id="805" name="円/楕円 804"/>
        <xdr:cNvSpPr/>
      </xdr:nvSpPr>
      <xdr:spPr>
        <a:xfrm>
          <a:off x="18605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67784</xdr:rowOff>
    </xdr:from>
    <xdr:ext cx="469744" cy="259045"/>
    <xdr:sp macro="" textlink="">
      <xdr:nvSpPr>
        <xdr:cNvPr id="806" name="テキスト ボックス 805"/>
        <xdr:cNvSpPr txBox="1"/>
      </xdr:nvSpPr>
      <xdr:spPr>
        <a:xfrm>
          <a:off x="18421427" y="100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118919</xdr:rowOff>
    </xdr:from>
    <xdr:to>
      <xdr:col>32</xdr:col>
      <xdr:colOff>187325</xdr:colOff>
      <xdr:row>73</xdr:row>
      <xdr:rowOff>160884</xdr:rowOff>
    </xdr:to>
    <xdr:cxnSp macro="">
      <xdr:nvCxnSpPr>
        <xdr:cNvPr id="837" name="直線コネクタ 836"/>
        <xdr:cNvCxnSpPr/>
      </xdr:nvCxnSpPr>
      <xdr:spPr>
        <a:xfrm flipV="1">
          <a:off x="21323300" y="12634769"/>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155310</xdr:rowOff>
    </xdr:from>
    <xdr:to>
      <xdr:col>31</xdr:col>
      <xdr:colOff>34925</xdr:colOff>
      <xdr:row>73</xdr:row>
      <xdr:rowOff>160884</xdr:rowOff>
    </xdr:to>
    <xdr:cxnSp macro="">
      <xdr:nvCxnSpPr>
        <xdr:cNvPr id="840" name="直線コネクタ 839"/>
        <xdr:cNvCxnSpPr/>
      </xdr:nvCxnSpPr>
      <xdr:spPr>
        <a:xfrm>
          <a:off x="20434300" y="12671160"/>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155310</xdr:rowOff>
    </xdr:from>
    <xdr:to>
      <xdr:col>29</xdr:col>
      <xdr:colOff>517525</xdr:colOff>
      <xdr:row>74</xdr:row>
      <xdr:rowOff>83279</xdr:rowOff>
    </xdr:to>
    <xdr:cxnSp macro="">
      <xdr:nvCxnSpPr>
        <xdr:cNvPr id="843" name="直線コネクタ 842"/>
        <xdr:cNvCxnSpPr/>
      </xdr:nvCxnSpPr>
      <xdr:spPr>
        <a:xfrm flipV="1">
          <a:off x="19545300" y="12671160"/>
          <a:ext cx="889000" cy="9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83029</xdr:rowOff>
    </xdr:from>
    <xdr:to>
      <xdr:col>28</xdr:col>
      <xdr:colOff>314325</xdr:colOff>
      <xdr:row>74</xdr:row>
      <xdr:rowOff>83279</xdr:rowOff>
    </xdr:to>
    <xdr:cxnSp macro="">
      <xdr:nvCxnSpPr>
        <xdr:cNvPr id="846" name="直線コネクタ 845"/>
        <xdr:cNvCxnSpPr/>
      </xdr:nvCxnSpPr>
      <xdr:spPr>
        <a:xfrm>
          <a:off x="18656300" y="12770329"/>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68119</xdr:rowOff>
    </xdr:from>
    <xdr:to>
      <xdr:col>32</xdr:col>
      <xdr:colOff>238125</xdr:colOff>
      <xdr:row>73</xdr:row>
      <xdr:rowOff>169719</xdr:rowOff>
    </xdr:to>
    <xdr:sp macro="" textlink="">
      <xdr:nvSpPr>
        <xdr:cNvPr id="856" name="円/楕円 855"/>
        <xdr:cNvSpPr/>
      </xdr:nvSpPr>
      <xdr:spPr>
        <a:xfrm>
          <a:off x="22110700" y="125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90996</xdr:rowOff>
    </xdr:from>
    <xdr:ext cx="534377" cy="259045"/>
    <xdr:sp macro="" textlink="">
      <xdr:nvSpPr>
        <xdr:cNvPr id="857" name="繰出金該当値テキスト"/>
        <xdr:cNvSpPr txBox="1"/>
      </xdr:nvSpPr>
      <xdr:spPr>
        <a:xfrm>
          <a:off x="22212300" y="124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92,659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110084</xdr:rowOff>
    </xdr:from>
    <xdr:to>
      <xdr:col>31</xdr:col>
      <xdr:colOff>85725</xdr:colOff>
      <xdr:row>74</xdr:row>
      <xdr:rowOff>40234</xdr:rowOff>
    </xdr:to>
    <xdr:sp macro="" textlink="">
      <xdr:nvSpPr>
        <xdr:cNvPr id="858" name="円/楕円 857"/>
        <xdr:cNvSpPr/>
      </xdr:nvSpPr>
      <xdr:spPr>
        <a:xfrm>
          <a:off x="21272500" y="126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56761</xdr:rowOff>
    </xdr:from>
    <xdr:ext cx="534377" cy="259045"/>
    <xdr:sp macro="" textlink="">
      <xdr:nvSpPr>
        <xdr:cNvPr id="859" name="テキスト ボックス 858"/>
        <xdr:cNvSpPr txBox="1"/>
      </xdr:nvSpPr>
      <xdr:spPr>
        <a:xfrm>
          <a:off x="21056111" y="124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104510</xdr:rowOff>
    </xdr:from>
    <xdr:to>
      <xdr:col>29</xdr:col>
      <xdr:colOff>568325</xdr:colOff>
      <xdr:row>74</xdr:row>
      <xdr:rowOff>34660</xdr:rowOff>
    </xdr:to>
    <xdr:sp macro="" textlink="">
      <xdr:nvSpPr>
        <xdr:cNvPr id="860" name="円/楕円 859"/>
        <xdr:cNvSpPr/>
      </xdr:nvSpPr>
      <xdr:spPr>
        <a:xfrm>
          <a:off x="20383500" y="126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51187</xdr:rowOff>
    </xdr:from>
    <xdr:ext cx="534377" cy="259045"/>
    <xdr:sp macro="" textlink="">
      <xdr:nvSpPr>
        <xdr:cNvPr id="861" name="テキスト ボックス 860"/>
        <xdr:cNvSpPr txBox="1"/>
      </xdr:nvSpPr>
      <xdr:spPr>
        <a:xfrm>
          <a:off x="20167111" y="123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32479</xdr:rowOff>
    </xdr:from>
    <xdr:to>
      <xdr:col>28</xdr:col>
      <xdr:colOff>365125</xdr:colOff>
      <xdr:row>74</xdr:row>
      <xdr:rowOff>134079</xdr:rowOff>
    </xdr:to>
    <xdr:sp macro="" textlink="">
      <xdr:nvSpPr>
        <xdr:cNvPr id="862" name="円/楕円 861"/>
        <xdr:cNvSpPr/>
      </xdr:nvSpPr>
      <xdr:spPr>
        <a:xfrm>
          <a:off x="19494500" y="127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150606</xdr:rowOff>
    </xdr:from>
    <xdr:ext cx="534377" cy="259045"/>
    <xdr:sp macro="" textlink="">
      <xdr:nvSpPr>
        <xdr:cNvPr id="863" name="テキスト ボックス 862"/>
        <xdr:cNvSpPr txBox="1"/>
      </xdr:nvSpPr>
      <xdr:spPr>
        <a:xfrm>
          <a:off x="19278111" y="124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32229</xdr:rowOff>
    </xdr:from>
    <xdr:to>
      <xdr:col>27</xdr:col>
      <xdr:colOff>161925</xdr:colOff>
      <xdr:row>74</xdr:row>
      <xdr:rowOff>133829</xdr:rowOff>
    </xdr:to>
    <xdr:sp macro="" textlink="">
      <xdr:nvSpPr>
        <xdr:cNvPr id="864" name="円/楕円 863"/>
        <xdr:cNvSpPr/>
      </xdr:nvSpPr>
      <xdr:spPr>
        <a:xfrm>
          <a:off x="18605500" y="127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150356</xdr:rowOff>
    </xdr:from>
    <xdr:ext cx="534377" cy="259045"/>
    <xdr:sp macro="" textlink="">
      <xdr:nvSpPr>
        <xdr:cNvPr id="865" name="テキスト ボックス 864"/>
        <xdr:cNvSpPr txBox="1"/>
      </xdr:nvSpPr>
      <xdr:spPr>
        <a:xfrm>
          <a:off x="18389111" y="124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人件費は、</a:t>
          </a:r>
          <a:r>
            <a:rPr kumimoji="1" lang="ja-JP" altLang="ja-JP" sz="1100">
              <a:solidFill>
                <a:schemeClr val="dk1"/>
              </a:solidFill>
              <a:effectLst/>
              <a:latin typeface="+mn-lt"/>
              <a:ea typeface="+mn-ea"/>
              <a:cs typeface="+mn-cs"/>
            </a:rPr>
            <a:t>地方公務員共済の標準報酬制度への変更により共済組合等負担金</a:t>
          </a:r>
          <a:r>
            <a:rPr kumimoji="1" lang="en-US" altLang="ja-JP" sz="1100">
              <a:solidFill>
                <a:schemeClr val="dk1"/>
              </a:solidFill>
              <a:effectLst/>
              <a:latin typeface="+mn-lt"/>
              <a:ea typeface="+mn-ea"/>
              <a:cs typeface="+mn-cs"/>
            </a:rPr>
            <a:t>13,754</a:t>
          </a:r>
          <a:r>
            <a:rPr kumimoji="1" lang="ja-JP" altLang="ja-JP" sz="1100">
              <a:solidFill>
                <a:schemeClr val="dk1"/>
              </a:solidFill>
              <a:effectLst/>
              <a:latin typeface="+mn-lt"/>
              <a:ea typeface="+mn-ea"/>
              <a:cs typeface="+mn-cs"/>
            </a:rPr>
            <a:t>千円減少</a:t>
          </a:r>
          <a:r>
            <a:rPr kumimoji="1" lang="ja-JP" altLang="en-US" sz="1100">
              <a:solidFill>
                <a:schemeClr val="dk1"/>
              </a:solidFill>
              <a:effectLst/>
              <a:latin typeface="+mn-lt"/>
              <a:ea typeface="+mn-ea"/>
              <a:cs typeface="+mn-cs"/>
            </a:rPr>
            <a:t>したものの、</a:t>
          </a:r>
          <a:r>
            <a:rPr kumimoji="1" lang="ja-JP" altLang="en-US" sz="1100">
              <a:latin typeface="ＭＳ Ｐゴシック"/>
            </a:rPr>
            <a:t>退職手当組合負担金</a:t>
          </a:r>
          <a:r>
            <a:rPr kumimoji="1" lang="en-US" altLang="ja-JP" sz="1100">
              <a:latin typeface="ＭＳ Ｐゴシック"/>
            </a:rPr>
            <a:t>7,296</a:t>
          </a:r>
          <a:r>
            <a:rPr kumimoji="1" lang="ja-JP" altLang="en-US" sz="1100">
              <a:latin typeface="ＭＳ Ｐゴシック"/>
            </a:rPr>
            <a:t>千円増加等により</a:t>
          </a:r>
          <a:r>
            <a:rPr kumimoji="1" lang="en-US" altLang="ja-JP" sz="1100">
              <a:latin typeface="ＭＳ Ｐゴシック"/>
            </a:rPr>
            <a:t>2,314</a:t>
          </a:r>
          <a:r>
            <a:rPr kumimoji="1" lang="ja-JP" altLang="en-US" sz="1100">
              <a:latin typeface="ＭＳ Ｐゴシック"/>
            </a:rPr>
            <a:t>千円増加し、住民一人当たり人件費は前年度より</a:t>
          </a:r>
          <a:r>
            <a:rPr kumimoji="1" lang="en-US" altLang="ja-JP" sz="1100">
              <a:latin typeface="ＭＳ Ｐゴシック"/>
            </a:rPr>
            <a:t>2,121</a:t>
          </a:r>
          <a:r>
            <a:rPr kumimoji="1" lang="ja-JP" altLang="en-US" sz="1100">
              <a:latin typeface="ＭＳ Ｐゴシック"/>
            </a:rPr>
            <a:t>円増加した。物件費は、</a:t>
          </a:r>
          <a:r>
            <a:rPr kumimoji="1" lang="ja-JP" altLang="ja-JP" sz="1100">
              <a:solidFill>
                <a:schemeClr val="dk1"/>
              </a:solidFill>
              <a:effectLst/>
              <a:latin typeface="+mn-lt"/>
              <a:ea typeface="+mn-ea"/>
              <a:cs typeface="+mn-cs"/>
            </a:rPr>
            <a:t>ふるさと納税に係る手数料</a:t>
          </a:r>
          <a:r>
            <a:rPr kumimoji="1" lang="en-US" altLang="ja-JP" sz="1100">
              <a:solidFill>
                <a:schemeClr val="dk1"/>
              </a:solidFill>
              <a:effectLst/>
              <a:latin typeface="+mn-lt"/>
              <a:ea typeface="+mn-ea"/>
              <a:cs typeface="+mn-cs"/>
            </a:rPr>
            <a:t>38,591</a:t>
          </a:r>
          <a:r>
            <a:rPr kumimoji="1" lang="ja-JP" altLang="ja-JP" sz="1100">
              <a:solidFill>
                <a:schemeClr val="dk1"/>
              </a:solidFill>
              <a:effectLst/>
              <a:latin typeface="+mn-lt"/>
              <a:ea typeface="+mn-ea"/>
              <a:cs typeface="+mn-cs"/>
            </a:rPr>
            <a:t>千円増加等による役務費</a:t>
          </a:r>
          <a:r>
            <a:rPr kumimoji="1" lang="en-US" altLang="ja-JP" sz="1100">
              <a:solidFill>
                <a:schemeClr val="dk1"/>
              </a:solidFill>
              <a:effectLst/>
              <a:latin typeface="+mn-lt"/>
              <a:ea typeface="+mn-ea"/>
              <a:cs typeface="+mn-cs"/>
            </a:rPr>
            <a:t>49,923</a:t>
          </a:r>
          <a:r>
            <a:rPr kumimoji="1" lang="ja-JP" altLang="ja-JP" sz="1100">
              <a:solidFill>
                <a:schemeClr val="dk1"/>
              </a:solidFill>
              <a:effectLst/>
              <a:latin typeface="+mn-lt"/>
              <a:ea typeface="+mn-ea"/>
              <a:cs typeface="+mn-cs"/>
            </a:rPr>
            <a:t>千円増加、自治体情報システム強靭性向上対策事業等による委託料</a:t>
          </a:r>
          <a:r>
            <a:rPr kumimoji="1" lang="en-US" altLang="ja-JP" sz="1100">
              <a:solidFill>
                <a:schemeClr val="dk1"/>
              </a:solidFill>
              <a:effectLst/>
              <a:latin typeface="+mn-lt"/>
              <a:ea typeface="+mn-ea"/>
              <a:cs typeface="+mn-cs"/>
            </a:rPr>
            <a:t>40,457</a:t>
          </a:r>
          <a:r>
            <a:rPr kumimoji="1" lang="ja-JP" altLang="ja-JP" sz="1100">
              <a:solidFill>
                <a:schemeClr val="dk1"/>
              </a:solidFill>
              <a:effectLst/>
              <a:latin typeface="+mn-lt"/>
              <a:ea typeface="+mn-ea"/>
              <a:cs typeface="+mn-cs"/>
            </a:rPr>
            <a:t>千円増加により</a:t>
          </a:r>
          <a:r>
            <a:rPr kumimoji="1" lang="en-US" altLang="ja-JP" sz="1100">
              <a:solidFill>
                <a:schemeClr val="dk1"/>
              </a:solidFill>
              <a:effectLst/>
              <a:latin typeface="+mn-lt"/>
              <a:ea typeface="+mn-ea"/>
              <a:cs typeface="+mn-cs"/>
            </a:rPr>
            <a:t>100,522</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、住民一人当たり物件費は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20,410</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維持補修費は、木城小学校冷却水循環ポンプ取替修繕工事</a:t>
          </a:r>
          <a:r>
            <a:rPr kumimoji="1" lang="en-US" altLang="ja-JP" sz="1100">
              <a:solidFill>
                <a:schemeClr val="dk1"/>
              </a:solidFill>
              <a:effectLst/>
              <a:latin typeface="+mn-lt"/>
              <a:ea typeface="+mn-ea"/>
              <a:cs typeface="+mn-cs"/>
            </a:rPr>
            <a:t>1,312</a:t>
          </a:r>
          <a:r>
            <a:rPr kumimoji="1" lang="ja-JP" altLang="en-US"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3,627</a:t>
          </a:r>
          <a:r>
            <a:rPr kumimoji="1" lang="ja-JP" altLang="en-US" sz="1100">
              <a:solidFill>
                <a:schemeClr val="dk1"/>
              </a:solidFill>
              <a:effectLst/>
              <a:latin typeface="+mn-lt"/>
              <a:ea typeface="+mn-ea"/>
              <a:cs typeface="+mn-cs"/>
            </a:rPr>
            <a:t>千円増加し、住民一人当たり維持補修費は前年度より</a:t>
          </a:r>
          <a:r>
            <a:rPr kumimoji="1" lang="en-US" altLang="ja-JP" sz="1100">
              <a:solidFill>
                <a:schemeClr val="dk1"/>
              </a:solidFill>
              <a:effectLst/>
              <a:latin typeface="+mn-lt"/>
              <a:ea typeface="+mn-ea"/>
              <a:cs typeface="+mn-cs"/>
            </a:rPr>
            <a:t>753</a:t>
          </a:r>
          <a:r>
            <a:rPr kumimoji="1" lang="ja-JP" altLang="en-US" sz="1100">
              <a:solidFill>
                <a:schemeClr val="dk1"/>
              </a:solidFill>
              <a:effectLst/>
              <a:latin typeface="+mn-lt"/>
              <a:ea typeface="+mn-ea"/>
              <a:cs typeface="+mn-cs"/>
            </a:rPr>
            <a:t>円増加した。扶助費は、</a:t>
          </a:r>
          <a:r>
            <a:rPr kumimoji="1" lang="ja-JP" altLang="ja-JP" sz="1100">
              <a:solidFill>
                <a:schemeClr val="dk1"/>
              </a:solidFill>
              <a:effectLst/>
              <a:latin typeface="+mn-lt"/>
              <a:ea typeface="+mn-ea"/>
              <a:cs typeface="+mn-cs"/>
            </a:rPr>
            <a:t>臨時福祉給付金</a:t>
          </a:r>
          <a:r>
            <a:rPr kumimoji="1" lang="en-US" altLang="ja-JP" sz="1100">
              <a:solidFill>
                <a:schemeClr val="dk1"/>
              </a:solidFill>
              <a:effectLst/>
              <a:latin typeface="+mn-lt"/>
              <a:ea typeface="+mn-ea"/>
              <a:cs typeface="+mn-cs"/>
            </a:rPr>
            <a:t>3,303</a:t>
          </a:r>
          <a:r>
            <a:rPr kumimoji="1" lang="ja-JP" altLang="ja-JP" sz="1100">
              <a:solidFill>
                <a:schemeClr val="dk1"/>
              </a:solidFill>
              <a:effectLst/>
              <a:latin typeface="+mn-lt"/>
              <a:ea typeface="+mn-ea"/>
              <a:cs typeface="+mn-cs"/>
            </a:rPr>
            <a:t>千円減少、介護給付・訓練等給付費</a:t>
          </a:r>
          <a:r>
            <a:rPr kumimoji="1" lang="en-US" altLang="ja-JP" sz="1100">
              <a:solidFill>
                <a:schemeClr val="dk1"/>
              </a:solidFill>
              <a:effectLst/>
              <a:latin typeface="+mn-lt"/>
              <a:ea typeface="+mn-ea"/>
              <a:cs typeface="+mn-cs"/>
            </a:rPr>
            <a:t>3,956</a:t>
          </a:r>
          <a:r>
            <a:rPr kumimoji="1" lang="ja-JP" altLang="ja-JP" sz="1100">
              <a:solidFill>
                <a:schemeClr val="dk1"/>
              </a:solidFill>
              <a:effectLst/>
              <a:latin typeface="+mn-lt"/>
              <a:ea typeface="+mn-ea"/>
              <a:cs typeface="+mn-cs"/>
            </a:rPr>
            <a:t>千円減少等により社会福祉費</a:t>
          </a:r>
          <a:r>
            <a:rPr kumimoji="1" lang="en-US" altLang="ja-JP" sz="1100">
              <a:solidFill>
                <a:schemeClr val="dk1"/>
              </a:solidFill>
              <a:effectLst/>
              <a:latin typeface="+mn-lt"/>
              <a:ea typeface="+mn-ea"/>
              <a:cs typeface="+mn-cs"/>
            </a:rPr>
            <a:t>7,500</a:t>
          </a:r>
          <a:r>
            <a:rPr kumimoji="1" lang="ja-JP" altLang="ja-JP" sz="1100">
              <a:solidFill>
                <a:schemeClr val="dk1"/>
              </a:solidFill>
              <a:effectLst/>
              <a:latin typeface="+mn-lt"/>
              <a:ea typeface="+mn-ea"/>
              <a:cs typeface="+mn-cs"/>
            </a:rPr>
            <a:t>千円減少、年金生活者等支援臨時福祉給付金</a:t>
          </a:r>
          <a:r>
            <a:rPr kumimoji="1" lang="en-US" altLang="ja-JP" sz="1100">
              <a:solidFill>
                <a:schemeClr val="dk1"/>
              </a:solidFill>
              <a:effectLst/>
              <a:latin typeface="+mn-lt"/>
              <a:ea typeface="+mn-ea"/>
              <a:cs typeface="+mn-cs"/>
            </a:rPr>
            <a:t>27,750</a:t>
          </a:r>
          <a:r>
            <a:rPr kumimoji="1" lang="ja-JP" altLang="ja-JP" sz="1100">
              <a:solidFill>
                <a:schemeClr val="dk1"/>
              </a:solidFill>
              <a:effectLst/>
              <a:latin typeface="+mn-lt"/>
              <a:ea typeface="+mn-ea"/>
              <a:cs typeface="+mn-cs"/>
            </a:rPr>
            <a:t>千円増加等による老人福祉費</a:t>
          </a:r>
          <a:r>
            <a:rPr kumimoji="1" lang="en-US" altLang="ja-JP" sz="1100">
              <a:solidFill>
                <a:schemeClr val="dk1"/>
              </a:solidFill>
              <a:effectLst/>
              <a:latin typeface="+mn-lt"/>
              <a:ea typeface="+mn-ea"/>
              <a:cs typeface="+mn-cs"/>
            </a:rPr>
            <a:t>27,061</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により扶助費</a:t>
          </a:r>
          <a:r>
            <a:rPr kumimoji="1" lang="en-US" altLang="ja-JP" sz="1100">
              <a:solidFill>
                <a:schemeClr val="dk1"/>
              </a:solidFill>
              <a:effectLst/>
              <a:latin typeface="+mn-lt"/>
              <a:ea typeface="+mn-ea"/>
              <a:cs typeface="+mn-cs"/>
            </a:rPr>
            <a:t>25,204</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し、住民一人当たり扶助費は前年度より</a:t>
          </a:r>
          <a:r>
            <a:rPr kumimoji="1" lang="en-US" altLang="ja-JP" sz="1100">
              <a:solidFill>
                <a:schemeClr val="dk1"/>
              </a:solidFill>
              <a:effectLst/>
              <a:latin typeface="+mn-lt"/>
              <a:ea typeface="+mn-ea"/>
              <a:cs typeface="+mn-cs"/>
            </a:rPr>
            <a:t>6,031</a:t>
          </a:r>
          <a:r>
            <a:rPr kumimoji="1" lang="ja-JP" altLang="en-US" sz="1100">
              <a:solidFill>
                <a:schemeClr val="dk1"/>
              </a:solidFill>
              <a:effectLst/>
              <a:latin typeface="+mn-lt"/>
              <a:ea typeface="+mn-ea"/>
              <a:cs typeface="+mn-cs"/>
            </a:rPr>
            <a:t>円増加した。補助費等は、地域医療介護総合確保基金事業費補助金</a:t>
          </a:r>
          <a:r>
            <a:rPr kumimoji="1" lang="en-US" altLang="ja-JP" sz="1100">
              <a:solidFill>
                <a:schemeClr val="dk1"/>
              </a:solidFill>
              <a:effectLst/>
              <a:latin typeface="+mn-lt"/>
              <a:ea typeface="+mn-ea"/>
              <a:cs typeface="+mn-cs"/>
            </a:rPr>
            <a:t>32,000</a:t>
          </a:r>
          <a:r>
            <a:rPr kumimoji="1" lang="ja-JP" altLang="en-US"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34,549</a:t>
          </a:r>
          <a:r>
            <a:rPr kumimoji="1" lang="ja-JP" altLang="en-US" sz="1100">
              <a:solidFill>
                <a:schemeClr val="dk1"/>
              </a:solidFill>
              <a:effectLst/>
              <a:latin typeface="+mn-lt"/>
              <a:ea typeface="+mn-ea"/>
              <a:cs typeface="+mn-cs"/>
            </a:rPr>
            <a:t>千円増加し、住民一人当たり補助費等は前年度より</a:t>
          </a:r>
          <a:r>
            <a:rPr kumimoji="1" lang="en-US" altLang="ja-JP" sz="1100">
              <a:solidFill>
                <a:schemeClr val="dk1"/>
              </a:solidFill>
              <a:effectLst/>
              <a:latin typeface="+mn-lt"/>
              <a:ea typeface="+mn-ea"/>
              <a:cs typeface="+mn-cs"/>
            </a:rPr>
            <a:t>8,132</a:t>
          </a:r>
          <a:r>
            <a:rPr kumimoji="1" lang="ja-JP" altLang="en-US" sz="1100">
              <a:solidFill>
                <a:schemeClr val="dk1"/>
              </a:solidFill>
              <a:effectLst/>
              <a:latin typeface="+mn-lt"/>
              <a:ea typeface="+mn-ea"/>
              <a:cs typeface="+mn-cs"/>
            </a:rPr>
            <a:t>円増加した。普通建設事業費は、</a:t>
          </a:r>
          <a:r>
            <a:rPr kumimoji="1" lang="ja-JP" altLang="ja-JP" sz="1100">
              <a:solidFill>
                <a:schemeClr val="dk1"/>
              </a:solidFill>
              <a:effectLst/>
              <a:latin typeface="+mn-lt"/>
              <a:ea typeface="+mn-ea"/>
              <a:cs typeface="+mn-cs"/>
            </a:rPr>
            <a:t>森林整備加速化・林業再生事業</a:t>
          </a:r>
          <a:r>
            <a:rPr kumimoji="1" lang="en-US" altLang="ja-JP" sz="1100">
              <a:solidFill>
                <a:schemeClr val="dk1"/>
              </a:solidFill>
              <a:effectLst/>
              <a:latin typeface="+mn-lt"/>
              <a:ea typeface="+mn-ea"/>
              <a:cs typeface="+mn-cs"/>
            </a:rPr>
            <a:t>10,500</a:t>
          </a:r>
          <a:r>
            <a:rPr kumimoji="1" lang="ja-JP" altLang="ja-JP" sz="1100">
              <a:solidFill>
                <a:schemeClr val="dk1"/>
              </a:solidFill>
              <a:effectLst/>
              <a:latin typeface="+mn-lt"/>
              <a:ea typeface="+mn-ea"/>
              <a:cs typeface="+mn-cs"/>
            </a:rPr>
            <a:t>千円、地域ふれあい館整備事業</a:t>
          </a:r>
          <a:r>
            <a:rPr kumimoji="1" lang="en-US" altLang="ja-JP" sz="1100">
              <a:solidFill>
                <a:schemeClr val="dk1"/>
              </a:solidFill>
              <a:effectLst/>
              <a:latin typeface="+mn-lt"/>
              <a:ea typeface="+mn-ea"/>
              <a:cs typeface="+mn-cs"/>
            </a:rPr>
            <a:t>133,800</a:t>
          </a:r>
          <a:r>
            <a:rPr kumimoji="1" lang="ja-JP" altLang="ja-JP" sz="1100">
              <a:solidFill>
                <a:schemeClr val="dk1"/>
              </a:solidFill>
              <a:effectLst/>
              <a:latin typeface="+mn-lt"/>
              <a:ea typeface="+mn-ea"/>
              <a:cs typeface="+mn-cs"/>
            </a:rPr>
            <a:t>千円、役場庁舎電灯ＬＥＤ化工事</a:t>
          </a:r>
          <a:r>
            <a:rPr kumimoji="1" lang="en-US" altLang="ja-JP" sz="1100">
              <a:solidFill>
                <a:schemeClr val="dk1"/>
              </a:solidFill>
              <a:effectLst/>
              <a:latin typeface="+mn-lt"/>
              <a:ea typeface="+mn-ea"/>
              <a:cs typeface="+mn-cs"/>
            </a:rPr>
            <a:t>24,817</a:t>
          </a:r>
          <a:r>
            <a:rPr kumimoji="1" lang="ja-JP" altLang="ja-JP" sz="1100">
              <a:solidFill>
                <a:schemeClr val="dk1"/>
              </a:solidFill>
              <a:effectLst/>
              <a:latin typeface="+mn-lt"/>
              <a:ea typeface="+mn-ea"/>
              <a:cs typeface="+mn-cs"/>
            </a:rPr>
            <a:t>千円、木城温泉館湯らら改修工事</a:t>
          </a:r>
          <a:r>
            <a:rPr kumimoji="1" lang="en-US" altLang="ja-JP" sz="1100">
              <a:solidFill>
                <a:schemeClr val="dk1"/>
              </a:solidFill>
              <a:effectLst/>
              <a:latin typeface="+mn-lt"/>
              <a:ea typeface="+mn-ea"/>
              <a:cs typeface="+mn-cs"/>
            </a:rPr>
            <a:t>10,595</a:t>
          </a:r>
          <a:r>
            <a:rPr kumimoji="1" lang="ja-JP" altLang="ja-JP"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243,505</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、住民一人当たり普通建設事業費は</a:t>
          </a:r>
          <a:r>
            <a:rPr kumimoji="1" lang="en-US" altLang="ja-JP" sz="1100">
              <a:solidFill>
                <a:schemeClr val="dk1"/>
              </a:solidFill>
              <a:effectLst/>
              <a:latin typeface="+mn-lt"/>
              <a:ea typeface="+mn-ea"/>
              <a:cs typeface="+mn-cs"/>
            </a:rPr>
            <a:t>46,102</a:t>
          </a:r>
          <a:r>
            <a:rPr kumimoji="1" lang="ja-JP" altLang="en-US" sz="1100">
              <a:solidFill>
                <a:schemeClr val="dk1"/>
              </a:solidFill>
              <a:effectLst/>
              <a:latin typeface="+mn-lt"/>
              <a:ea typeface="+mn-ea"/>
              <a:cs typeface="+mn-cs"/>
            </a:rPr>
            <a:t>円増加した。災害復旧事業費は、牧之内</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号線道路災害復旧工事</a:t>
          </a:r>
          <a:r>
            <a:rPr kumimoji="1" lang="en-US" altLang="ja-JP" sz="1100">
              <a:solidFill>
                <a:schemeClr val="dk1"/>
              </a:solidFill>
              <a:effectLst/>
              <a:latin typeface="+mn-lt"/>
              <a:ea typeface="+mn-ea"/>
              <a:cs typeface="+mn-cs"/>
            </a:rPr>
            <a:t>3,708</a:t>
          </a:r>
          <a:r>
            <a:rPr kumimoji="1" lang="ja-JP" altLang="en-US" sz="1100">
              <a:solidFill>
                <a:schemeClr val="dk1"/>
              </a:solidFill>
              <a:effectLst/>
              <a:latin typeface="+mn-lt"/>
              <a:ea typeface="+mn-ea"/>
              <a:cs typeface="+mn-cs"/>
            </a:rPr>
            <a:t>千円などにより</a:t>
          </a:r>
          <a:r>
            <a:rPr kumimoji="1" lang="en-US" altLang="ja-JP" sz="1100">
              <a:solidFill>
                <a:schemeClr val="dk1"/>
              </a:solidFill>
              <a:effectLst/>
              <a:latin typeface="+mn-lt"/>
              <a:ea typeface="+mn-ea"/>
              <a:cs typeface="+mn-cs"/>
            </a:rPr>
            <a:t>3,001</a:t>
          </a:r>
          <a:r>
            <a:rPr kumimoji="1" lang="ja-JP" altLang="en-US" sz="1100">
              <a:solidFill>
                <a:schemeClr val="dk1"/>
              </a:solidFill>
              <a:effectLst/>
              <a:latin typeface="+mn-lt"/>
              <a:ea typeface="+mn-ea"/>
              <a:cs typeface="+mn-cs"/>
            </a:rPr>
            <a:t>千円増加し、住民一人当たり災害復旧事業費は前年度より</a:t>
          </a:r>
          <a:r>
            <a:rPr kumimoji="1" lang="en-US" altLang="ja-JP" sz="1100">
              <a:solidFill>
                <a:schemeClr val="dk1"/>
              </a:solidFill>
              <a:effectLst/>
              <a:latin typeface="+mn-lt"/>
              <a:ea typeface="+mn-ea"/>
              <a:cs typeface="+mn-cs"/>
            </a:rPr>
            <a:t>600</a:t>
          </a:r>
          <a:r>
            <a:rPr kumimoji="1" lang="ja-JP" altLang="en-US" sz="1100">
              <a:solidFill>
                <a:schemeClr val="dk1"/>
              </a:solidFill>
              <a:effectLst/>
              <a:latin typeface="+mn-lt"/>
              <a:ea typeface="+mn-ea"/>
              <a:cs typeface="+mn-cs"/>
            </a:rPr>
            <a:t>円増加した。公債費は、起債残高の減少により</a:t>
          </a:r>
          <a:r>
            <a:rPr kumimoji="1" lang="en-US" altLang="ja-JP" sz="1100">
              <a:solidFill>
                <a:schemeClr val="dk1"/>
              </a:solidFill>
              <a:effectLst/>
              <a:latin typeface="+mn-lt"/>
              <a:ea typeface="+mn-ea"/>
              <a:cs typeface="+mn-cs"/>
            </a:rPr>
            <a:t>85,372</a:t>
          </a:r>
          <a:r>
            <a:rPr kumimoji="1" lang="ja-JP" altLang="en-US" sz="1100">
              <a:solidFill>
                <a:schemeClr val="dk1"/>
              </a:solidFill>
              <a:effectLst/>
              <a:latin typeface="+mn-lt"/>
              <a:ea typeface="+mn-ea"/>
              <a:cs typeface="+mn-cs"/>
            </a:rPr>
            <a:t>千円減少し、住民一人当たり公債費は前年度より</a:t>
          </a:r>
          <a:r>
            <a:rPr kumimoji="1" lang="en-US" altLang="ja-JP" sz="1100">
              <a:solidFill>
                <a:schemeClr val="dk1"/>
              </a:solidFill>
              <a:effectLst/>
              <a:latin typeface="+mn-lt"/>
              <a:ea typeface="+mn-ea"/>
              <a:cs typeface="+mn-cs"/>
            </a:rPr>
            <a:t>15,071</a:t>
          </a:r>
          <a:r>
            <a:rPr kumimoji="1" lang="ja-JP" altLang="en-US" sz="1100">
              <a:solidFill>
                <a:schemeClr val="dk1"/>
              </a:solidFill>
              <a:effectLst/>
              <a:latin typeface="+mn-lt"/>
              <a:ea typeface="+mn-ea"/>
              <a:cs typeface="+mn-cs"/>
            </a:rPr>
            <a:t>円減少した。積立金は、平成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年度積立金による反動減。平成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年度は公共施設等整備基金</a:t>
          </a:r>
          <a:r>
            <a:rPr kumimoji="1" lang="en-US" altLang="ja-JP" sz="1100">
              <a:solidFill>
                <a:schemeClr val="dk1"/>
              </a:solidFill>
              <a:effectLst/>
              <a:latin typeface="+mn-lt"/>
              <a:ea typeface="+mn-ea"/>
              <a:cs typeface="+mn-cs"/>
            </a:rPr>
            <a:t>250,000</a:t>
          </a:r>
          <a:r>
            <a:rPr kumimoji="1" lang="ja-JP" altLang="en-US" sz="1100">
              <a:solidFill>
                <a:schemeClr val="dk1"/>
              </a:solidFill>
              <a:effectLst/>
              <a:latin typeface="+mn-lt"/>
              <a:ea typeface="+mn-ea"/>
              <a:cs typeface="+mn-cs"/>
            </a:rPr>
            <a:t>千円、財政調整基金</a:t>
          </a:r>
          <a:r>
            <a:rPr kumimoji="1" lang="en-US" altLang="ja-JP" sz="1100">
              <a:solidFill>
                <a:schemeClr val="dk1"/>
              </a:solidFill>
              <a:effectLst/>
              <a:latin typeface="+mn-lt"/>
              <a:ea typeface="+mn-ea"/>
              <a:cs typeface="+mn-cs"/>
            </a:rPr>
            <a:t>160,000</a:t>
          </a:r>
          <a:r>
            <a:rPr kumimoji="1" lang="ja-JP" altLang="en-US" sz="1100">
              <a:solidFill>
                <a:schemeClr val="dk1"/>
              </a:solidFill>
              <a:effectLst/>
              <a:latin typeface="+mn-lt"/>
              <a:ea typeface="+mn-ea"/>
              <a:cs typeface="+mn-cs"/>
            </a:rPr>
            <a:t>千円等積み立てたものの、平成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年度はふるさと応援基金</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千円、産業振興支援事業基金</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千円等の積立となり</a:t>
          </a:r>
          <a:r>
            <a:rPr kumimoji="1" lang="en-US" altLang="ja-JP" sz="1100">
              <a:solidFill>
                <a:schemeClr val="dk1"/>
              </a:solidFill>
              <a:effectLst/>
              <a:latin typeface="+mn-lt"/>
              <a:ea typeface="+mn-ea"/>
              <a:cs typeface="+mn-cs"/>
            </a:rPr>
            <a:t>411,103</a:t>
          </a:r>
          <a:r>
            <a:rPr kumimoji="1" lang="ja-JP" altLang="en-US" sz="1100">
              <a:solidFill>
                <a:schemeClr val="dk1"/>
              </a:solidFill>
              <a:effectLst/>
              <a:latin typeface="+mn-lt"/>
              <a:ea typeface="+mn-ea"/>
              <a:cs typeface="+mn-cs"/>
            </a:rPr>
            <a:t>千円減少し、住民一人当たり積立金は</a:t>
          </a:r>
          <a:r>
            <a:rPr kumimoji="1" lang="en-US" altLang="ja-JP" sz="1100">
              <a:solidFill>
                <a:schemeClr val="dk1"/>
              </a:solidFill>
              <a:effectLst/>
              <a:latin typeface="+mn-lt"/>
              <a:ea typeface="+mn-ea"/>
              <a:cs typeface="+mn-cs"/>
            </a:rPr>
            <a:t>75,603</a:t>
          </a:r>
          <a:r>
            <a:rPr kumimoji="1" lang="ja-JP" altLang="en-US" sz="1100">
              <a:solidFill>
                <a:schemeClr val="dk1"/>
              </a:solidFill>
              <a:effectLst/>
              <a:latin typeface="+mn-lt"/>
              <a:ea typeface="+mn-ea"/>
              <a:cs typeface="+mn-cs"/>
            </a:rPr>
            <a:t>円減少した。貸付金は、育英資金の貸付額</a:t>
          </a:r>
          <a:r>
            <a:rPr kumimoji="1" lang="en-US" altLang="ja-JP" sz="1100">
              <a:solidFill>
                <a:schemeClr val="dk1"/>
              </a:solidFill>
              <a:effectLst/>
              <a:latin typeface="+mn-lt"/>
              <a:ea typeface="+mn-ea"/>
              <a:cs typeface="+mn-cs"/>
            </a:rPr>
            <a:t>840</a:t>
          </a:r>
          <a:r>
            <a:rPr kumimoji="1" lang="ja-JP" altLang="en-US" sz="1100">
              <a:solidFill>
                <a:schemeClr val="dk1"/>
              </a:solidFill>
              <a:effectLst/>
              <a:latin typeface="+mn-lt"/>
              <a:ea typeface="+mn-ea"/>
              <a:cs typeface="+mn-cs"/>
            </a:rPr>
            <a:t>千円減少により、住民一人当たり貸付金は</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円減少した。繰出金は、</a:t>
          </a:r>
          <a:r>
            <a:rPr kumimoji="1" lang="ja-JP" altLang="ja-JP" sz="1100">
              <a:solidFill>
                <a:schemeClr val="dk1"/>
              </a:solidFill>
              <a:effectLst/>
              <a:latin typeface="+mn-lt"/>
              <a:ea typeface="+mn-ea"/>
              <a:cs typeface="+mn-cs"/>
            </a:rPr>
            <a:t>簡易水道事業への繰出金</a:t>
          </a:r>
          <a:r>
            <a:rPr kumimoji="1" lang="en-US" altLang="ja-JP" sz="1100">
              <a:solidFill>
                <a:schemeClr val="dk1"/>
              </a:solidFill>
              <a:effectLst/>
              <a:latin typeface="+mn-lt"/>
              <a:ea typeface="+mn-ea"/>
              <a:cs typeface="+mn-cs"/>
            </a:rPr>
            <a:t>5,964</a:t>
          </a:r>
          <a:r>
            <a:rPr kumimoji="1" lang="ja-JP" altLang="ja-JP" sz="1100">
              <a:solidFill>
                <a:schemeClr val="dk1"/>
              </a:solidFill>
              <a:effectLst/>
              <a:latin typeface="+mn-lt"/>
              <a:ea typeface="+mn-ea"/>
              <a:cs typeface="+mn-cs"/>
            </a:rPr>
            <a:t>千円減少、後期高齢者医療事業への繰出金</a:t>
          </a:r>
          <a:r>
            <a:rPr kumimoji="1" lang="en-US" altLang="ja-JP" sz="1100">
              <a:solidFill>
                <a:schemeClr val="dk1"/>
              </a:solidFill>
              <a:effectLst/>
              <a:latin typeface="+mn-lt"/>
              <a:ea typeface="+mn-ea"/>
              <a:cs typeface="+mn-cs"/>
            </a:rPr>
            <a:t>2,859</a:t>
          </a:r>
          <a:r>
            <a:rPr kumimoji="1" lang="ja-JP" altLang="ja-JP" sz="1100">
              <a:solidFill>
                <a:schemeClr val="dk1"/>
              </a:solidFill>
              <a:effectLst/>
              <a:latin typeface="+mn-lt"/>
              <a:ea typeface="+mn-ea"/>
              <a:cs typeface="+mn-cs"/>
            </a:rPr>
            <a:t>千円減少したものの、下水道事業への繰出金</a:t>
          </a:r>
          <a:r>
            <a:rPr kumimoji="1" lang="en-US" altLang="ja-JP" sz="1100">
              <a:solidFill>
                <a:schemeClr val="dk1"/>
              </a:solidFill>
              <a:effectLst/>
              <a:latin typeface="+mn-lt"/>
              <a:ea typeface="+mn-ea"/>
              <a:cs typeface="+mn-cs"/>
            </a:rPr>
            <a:t>12,402</a:t>
          </a:r>
          <a:r>
            <a:rPr kumimoji="1" lang="ja-JP" altLang="ja-JP" sz="1100">
              <a:solidFill>
                <a:schemeClr val="dk1"/>
              </a:solidFill>
              <a:effectLst/>
              <a:latin typeface="+mn-lt"/>
              <a:ea typeface="+mn-ea"/>
              <a:cs typeface="+mn-cs"/>
            </a:rPr>
            <a:t>千円増加、介護保険</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（保険事業）への繰出金</a:t>
          </a:r>
          <a:r>
            <a:rPr kumimoji="1" lang="en-US" altLang="ja-JP" sz="1100">
              <a:solidFill>
                <a:schemeClr val="dk1"/>
              </a:solidFill>
              <a:effectLst/>
              <a:latin typeface="+mn-lt"/>
              <a:ea typeface="+mn-ea"/>
              <a:cs typeface="+mn-cs"/>
            </a:rPr>
            <a:t>6,204</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同事業</a:t>
          </a:r>
          <a:r>
            <a:rPr kumimoji="1" lang="ja-JP" altLang="ja-JP" sz="1100">
              <a:solidFill>
                <a:schemeClr val="dk1"/>
              </a:solidFill>
              <a:effectLst/>
              <a:latin typeface="+mn-lt"/>
              <a:ea typeface="+mn-ea"/>
              <a:cs typeface="+mn-cs"/>
            </a:rPr>
            <a:t>（介護サービス事業）への繰出金</a:t>
          </a:r>
          <a:r>
            <a:rPr kumimoji="1" lang="en-US" altLang="ja-JP" sz="1100">
              <a:solidFill>
                <a:schemeClr val="dk1"/>
              </a:solidFill>
              <a:effectLst/>
              <a:latin typeface="+mn-lt"/>
              <a:ea typeface="+mn-ea"/>
              <a:cs typeface="+mn-cs"/>
            </a:rPr>
            <a:t>3,844</a:t>
          </a:r>
          <a:r>
            <a:rPr kumimoji="1" lang="ja-JP" altLang="ja-JP" sz="1100">
              <a:solidFill>
                <a:schemeClr val="dk1"/>
              </a:solidFill>
              <a:effectLst/>
              <a:latin typeface="+mn-lt"/>
              <a:ea typeface="+mn-ea"/>
              <a:cs typeface="+mn-cs"/>
            </a:rPr>
            <a:t>千円増加、国民健康保険事業への繰出金</a:t>
          </a:r>
          <a:r>
            <a:rPr kumimoji="1" lang="en-US" altLang="ja-JP" sz="1100">
              <a:solidFill>
                <a:schemeClr val="dk1"/>
              </a:solidFill>
              <a:effectLst/>
              <a:latin typeface="+mn-lt"/>
              <a:ea typeface="+mn-ea"/>
              <a:cs typeface="+mn-cs"/>
            </a:rPr>
            <a:t>782</a:t>
          </a:r>
          <a:r>
            <a:rPr kumimoji="1" lang="ja-JP" altLang="ja-JP" sz="1100">
              <a:solidFill>
                <a:schemeClr val="dk1"/>
              </a:solidFill>
              <a:effectLst/>
              <a:latin typeface="+mn-lt"/>
              <a:ea typeface="+mn-ea"/>
              <a:cs typeface="+mn-cs"/>
            </a:rPr>
            <a:t>千円増加により</a:t>
          </a:r>
          <a:r>
            <a:rPr kumimoji="1" lang="en-US" altLang="ja-JP" sz="1100">
              <a:solidFill>
                <a:schemeClr val="dk1"/>
              </a:solidFill>
              <a:effectLst/>
              <a:latin typeface="+mn-lt"/>
              <a:ea typeface="+mn-ea"/>
              <a:cs typeface="+mn-cs"/>
            </a:rPr>
            <a:t>14,409</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、住民一人当たり繰出金は</a:t>
          </a:r>
          <a:r>
            <a:rPr kumimoji="1" lang="en-US" altLang="ja-JP" sz="1100">
              <a:solidFill>
                <a:schemeClr val="dk1"/>
              </a:solidFill>
              <a:effectLst/>
              <a:latin typeface="+mn-lt"/>
              <a:ea typeface="+mn-ea"/>
              <a:cs typeface="+mn-cs"/>
            </a:rPr>
            <a:t>3,855</a:t>
          </a:r>
          <a:r>
            <a:rPr kumimoji="1" lang="ja-JP" altLang="en-US" sz="1100">
              <a:solidFill>
                <a:schemeClr val="dk1"/>
              </a:solidFill>
              <a:effectLst/>
              <a:latin typeface="+mn-lt"/>
              <a:ea typeface="+mn-ea"/>
              <a:cs typeface="+mn-cs"/>
            </a:rPr>
            <a:t>円増加した。</a:t>
          </a:r>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5,350
5,342
145.96
4,718,198
4,220,216
305,392
2,754,613
1,279,730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58547</xdr:rowOff>
    </xdr:from>
    <xdr:to>
      <xdr:col>6</xdr:col>
      <xdr:colOff>511175</xdr:colOff>
      <xdr:row>33</xdr:row>
      <xdr:rowOff>107061</xdr:rowOff>
    </xdr:to>
    <xdr:cxnSp macro="">
      <xdr:nvCxnSpPr>
        <xdr:cNvPr id="61" name="直線コネクタ 60"/>
        <xdr:cNvCxnSpPr/>
      </xdr:nvCxnSpPr>
      <xdr:spPr>
        <a:xfrm>
          <a:off x="3797300" y="5716397"/>
          <a:ext cx="8382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58547</xdr:rowOff>
    </xdr:from>
    <xdr:to>
      <xdr:col>5</xdr:col>
      <xdr:colOff>358775</xdr:colOff>
      <xdr:row>33</xdr:row>
      <xdr:rowOff>103505</xdr:rowOff>
    </xdr:to>
    <xdr:cxnSp macro="">
      <xdr:nvCxnSpPr>
        <xdr:cNvPr id="64" name="直線コネクタ 63"/>
        <xdr:cNvCxnSpPr/>
      </xdr:nvCxnSpPr>
      <xdr:spPr>
        <a:xfrm flipV="1">
          <a:off x="2908300" y="571639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103505</xdr:rowOff>
    </xdr:from>
    <xdr:to>
      <xdr:col>4</xdr:col>
      <xdr:colOff>155575</xdr:colOff>
      <xdr:row>33</xdr:row>
      <xdr:rowOff>112014</xdr:rowOff>
    </xdr:to>
    <xdr:cxnSp macro="">
      <xdr:nvCxnSpPr>
        <xdr:cNvPr id="67" name="直線コネクタ 66"/>
        <xdr:cNvCxnSpPr/>
      </xdr:nvCxnSpPr>
      <xdr:spPr>
        <a:xfrm flipV="1">
          <a:off x="2019300" y="576135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56134</xdr:rowOff>
    </xdr:from>
    <xdr:to>
      <xdr:col>2</xdr:col>
      <xdr:colOff>638175</xdr:colOff>
      <xdr:row>33</xdr:row>
      <xdr:rowOff>112014</xdr:rowOff>
    </xdr:to>
    <xdr:cxnSp macro="">
      <xdr:nvCxnSpPr>
        <xdr:cNvPr id="70" name="直線コネクタ 69"/>
        <xdr:cNvCxnSpPr/>
      </xdr:nvCxnSpPr>
      <xdr:spPr>
        <a:xfrm>
          <a:off x="1130300" y="5713984"/>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56261</xdr:rowOff>
    </xdr:from>
    <xdr:to>
      <xdr:col>6</xdr:col>
      <xdr:colOff>561975</xdr:colOff>
      <xdr:row>33</xdr:row>
      <xdr:rowOff>157861</xdr:rowOff>
    </xdr:to>
    <xdr:sp macro="" textlink="">
      <xdr:nvSpPr>
        <xdr:cNvPr id="80" name="円/楕円 79"/>
        <xdr:cNvSpPr/>
      </xdr:nvSpPr>
      <xdr:spPr>
        <a:xfrm>
          <a:off x="45847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79138</xdr:rowOff>
    </xdr:from>
    <xdr:ext cx="534377" cy="259045"/>
    <xdr:sp macro="" textlink="">
      <xdr:nvSpPr>
        <xdr:cNvPr id="81" name="議会費該当値テキスト"/>
        <xdr:cNvSpPr txBox="1"/>
      </xdr:nvSpPr>
      <xdr:spPr>
        <a:xfrm>
          <a:off x="4686300" y="55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7747</xdr:rowOff>
    </xdr:from>
    <xdr:to>
      <xdr:col>5</xdr:col>
      <xdr:colOff>409575</xdr:colOff>
      <xdr:row>33</xdr:row>
      <xdr:rowOff>109347</xdr:rowOff>
    </xdr:to>
    <xdr:sp macro="" textlink="">
      <xdr:nvSpPr>
        <xdr:cNvPr id="82" name="円/楕円 81"/>
        <xdr:cNvSpPr/>
      </xdr:nvSpPr>
      <xdr:spPr>
        <a:xfrm>
          <a:off x="3746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125874</xdr:rowOff>
    </xdr:from>
    <xdr:ext cx="534377" cy="259045"/>
    <xdr:sp macro="" textlink="">
      <xdr:nvSpPr>
        <xdr:cNvPr id="83" name="テキスト ボックス 82"/>
        <xdr:cNvSpPr txBox="1"/>
      </xdr:nvSpPr>
      <xdr:spPr>
        <a:xfrm>
          <a:off x="3530111" y="54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52705</xdr:rowOff>
    </xdr:from>
    <xdr:to>
      <xdr:col>4</xdr:col>
      <xdr:colOff>206375</xdr:colOff>
      <xdr:row>33</xdr:row>
      <xdr:rowOff>154305</xdr:rowOff>
    </xdr:to>
    <xdr:sp macro="" textlink="">
      <xdr:nvSpPr>
        <xdr:cNvPr id="84" name="円/楕円 83"/>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170832</xdr:rowOff>
    </xdr:from>
    <xdr:ext cx="534377" cy="259045"/>
    <xdr:sp macro="" textlink="">
      <xdr:nvSpPr>
        <xdr:cNvPr id="85" name="テキスト ボックス 84"/>
        <xdr:cNvSpPr txBox="1"/>
      </xdr:nvSpPr>
      <xdr:spPr>
        <a:xfrm>
          <a:off x="2641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61214</xdr:rowOff>
    </xdr:from>
    <xdr:to>
      <xdr:col>3</xdr:col>
      <xdr:colOff>3175</xdr:colOff>
      <xdr:row>33</xdr:row>
      <xdr:rowOff>162814</xdr:rowOff>
    </xdr:to>
    <xdr:sp macro="" textlink="">
      <xdr:nvSpPr>
        <xdr:cNvPr id="86" name="円/楕円 85"/>
        <xdr:cNvSpPr/>
      </xdr:nvSpPr>
      <xdr:spPr>
        <a:xfrm>
          <a:off x="1968500" y="57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7891</xdr:rowOff>
    </xdr:from>
    <xdr:ext cx="534377" cy="259045"/>
    <xdr:sp macro="" textlink="">
      <xdr:nvSpPr>
        <xdr:cNvPr id="87" name="テキスト ボックス 86"/>
        <xdr:cNvSpPr txBox="1"/>
      </xdr:nvSpPr>
      <xdr:spPr>
        <a:xfrm>
          <a:off x="1752111" y="549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5334</xdr:rowOff>
    </xdr:from>
    <xdr:to>
      <xdr:col>1</xdr:col>
      <xdr:colOff>485775</xdr:colOff>
      <xdr:row>33</xdr:row>
      <xdr:rowOff>106934</xdr:rowOff>
    </xdr:to>
    <xdr:sp macro="" textlink="">
      <xdr:nvSpPr>
        <xdr:cNvPr id="88" name="円/楕円 87"/>
        <xdr:cNvSpPr/>
      </xdr:nvSpPr>
      <xdr:spPr>
        <a:xfrm>
          <a:off x="10795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123461</xdr:rowOff>
    </xdr:from>
    <xdr:ext cx="534377" cy="259045"/>
    <xdr:sp macro="" textlink="">
      <xdr:nvSpPr>
        <xdr:cNvPr id="89" name="テキスト ボックス 88"/>
        <xdr:cNvSpPr txBox="1"/>
      </xdr:nvSpPr>
      <xdr:spPr>
        <a:xfrm>
          <a:off x="863111" y="54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160882</xdr:rowOff>
    </xdr:from>
    <xdr:to>
      <xdr:col>6</xdr:col>
      <xdr:colOff>511175</xdr:colOff>
      <xdr:row>56</xdr:row>
      <xdr:rowOff>5769</xdr:rowOff>
    </xdr:to>
    <xdr:cxnSp macro="">
      <xdr:nvCxnSpPr>
        <xdr:cNvPr id="120" name="直線コネクタ 119"/>
        <xdr:cNvCxnSpPr/>
      </xdr:nvCxnSpPr>
      <xdr:spPr>
        <a:xfrm>
          <a:off x="3797300" y="9419182"/>
          <a:ext cx="838200" cy="1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160882</xdr:rowOff>
    </xdr:from>
    <xdr:to>
      <xdr:col>5</xdr:col>
      <xdr:colOff>358775</xdr:colOff>
      <xdr:row>56</xdr:row>
      <xdr:rowOff>18202</xdr:rowOff>
    </xdr:to>
    <xdr:cxnSp macro="">
      <xdr:nvCxnSpPr>
        <xdr:cNvPr id="123" name="直線コネクタ 122"/>
        <xdr:cNvCxnSpPr/>
      </xdr:nvCxnSpPr>
      <xdr:spPr>
        <a:xfrm flipV="1">
          <a:off x="2908300" y="9419182"/>
          <a:ext cx="889000" cy="20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18202</xdr:rowOff>
    </xdr:from>
    <xdr:to>
      <xdr:col>4</xdr:col>
      <xdr:colOff>155575</xdr:colOff>
      <xdr:row>56</xdr:row>
      <xdr:rowOff>100789</xdr:rowOff>
    </xdr:to>
    <xdr:cxnSp macro="">
      <xdr:nvCxnSpPr>
        <xdr:cNvPr id="126" name="直線コネクタ 125"/>
        <xdr:cNvCxnSpPr/>
      </xdr:nvCxnSpPr>
      <xdr:spPr>
        <a:xfrm flipV="1">
          <a:off x="2019300" y="9619402"/>
          <a:ext cx="889000" cy="8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74258</xdr:rowOff>
    </xdr:from>
    <xdr:to>
      <xdr:col>2</xdr:col>
      <xdr:colOff>638175</xdr:colOff>
      <xdr:row>56</xdr:row>
      <xdr:rowOff>100789</xdr:rowOff>
    </xdr:to>
    <xdr:cxnSp macro="">
      <xdr:nvCxnSpPr>
        <xdr:cNvPr id="129" name="直線コネクタ 128"/>
        <xdr:cNvCxnSpPr/>
      </xdr:nvCxnSpPr>
      <xdr:spPr>
        <a:xfrm>
          <a:off x="1130300" y="9675458"/>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126419</xdr:rowOff>
    </xdr:from>
    <xdr:to>
      <xdr:col>6</xdr:col>
      <xdr:colOff>561975</xdr:colOff>
      <xdr:row>56</xdr:row>
      <xdr:rowOff>56569</xdr:rowOff>
    </xdr:to>
    <xdr:sp macro="" textlink="">
      <xdr:nvSpPr>
        <xdr:cNvPr id="139" name="円/楕円 138"/>
        <xdr:cNvSpPr/>
      </xdr:nvSpPr>
      <xdr:spPr>
        <a:xfrm>
          <a:off x="4584700" y="95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149296</xdr:rowOff>
    </xdr:from>
    <xdr:ext cx="599010" cy="259045"/>
    <xdr:sp macro="" textlink="">
      <xdr:nvSpPr>
        <xdr:cNvPr id="140" name="総務費該当値テキスト"/>
        <xdr:cNvSpPr txBox="1"/>
      </xdr:nvSpPr>
      <xdr:spPr>
        <a:xfrm>
          <a:off x="4686300" y="940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186,011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110082</xdr:rowOff>
    </xdr:from>
    <xdr:to>
      <xdr:col>5</xdr:col>
      <xdr:colOff>409575</xdr:colOff>
      <xdr:row>55</xdr:row>
      <xdr:rowOff>40232</xdr:rowOff>
    </xdr:to>
    <xdr:sp macro="" textlink="">
      <xdr:nvSpPr>
        <xdr:cNvPr id="141" name="円/楕円 140"/>
        <xdr:cNvSpPr/>
      </xdr:nvSpPr>
      <xdr:spPr>
        <a:xfrm>
          <a:off x="3746500" y="93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56759</xdr:rowOff>
    </xdr:from>
    <xdr:ext cx="599010" cy="259045"/>
    <xdr:sp macro="" textlink="">
      <xdr:nvSpPr>
        <xdr:cNvPr id="142" name="テキスト ボックス 141"/>
        <xdr:cNvSpPr txBox="1"/>
      </xdr:nvSpPr>
      <xdr:spPr>
        <a:xfrm>
          <a:off x="3497794" y="914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138852</xdr:rowOff>
    </xdr:from>
    <xdr:to>
      <xdr:col>4</xdr:col>
      <xdr:colOff>206375</xdr:colOff>
      <xdr:row>56</xdr:row>
      <xdr:rowOff>69002</xdr:rowOff>
    </xdr:to>
    <xdr:sp macro="" textlink="">
      <xdr:nvSpPr>
        <xdr:cNvPr id="143" name="円/楕円 142"/>
        <xdr:cNvSpPr/>
      </xdr:nvSpPr>
      <xdr:spPr>
        <a:xfrm>
          <a:off x="2857500" y="95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85529</xdr:rowOff>
    </xdr:from>
    <xdr:ext cx="599010" cy="259045"/>
    <xdr:sp macro="" textlink="">
      <xdr:nvSpPr>
        <xdr:cNvPr id="144" name="テキスト ボックス 143"/>
        <xdr:cNvSpPr txBox="1"/>
      </xdr:nvSpPr>
      <xdr:spPr>
        <a:xfrm>
          <a:off x="2608794" y="934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49989</xdr:rowOff>
    </xdr:from>
    <xdr:to>
      <xdr:col>3</xdr:col>
      <xdr:colOff>3175</xdr:colOff>
      <xdr:row>56</xdr:row>
      <xdr:rowOff>151589</xdr:rowOff>
    </xdr:to>
    <xdr:sp macro="" textlink="">
      <xdr:nvSpPr>
        <xdr:cNvPr id="145" name="円/楕円 144"/>
        <xdr:cNvSpPr/>
      </xdr:nvSpPr>
      <xdr:spPr>
        <a:xfrm>
          <a:off x="1968500" y="965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142716</xdr:rowOff>
    </xdr:from>
    <xdr:ext cx="599010" cy="259045"/>
    <xdr:sp macro="" textlink="">
      <xdr:nvSpPr>
        <xdr:cNvPr id="146" name="テキスト ボックス 145"/>
        <xdr:cNvSpPr txBox="1"/>
      </xdr:nvSpPr>
      <xdr:spPr>
        <a:xfrm>
          <a:off x="1719794" y="97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23458</xdr:rowOff>
    </xdr:from>
    <xdr:to>
      <xdr:col>1</xdr:col>
      <xdr:colOff>485775</xdr:colOff>
      <xdr:row>56</xdr:row>
      <xdr:rowOff>125058</xdr:rowOff>
    </xdr:to>
    <xdr:sp macro="" textlink="">
      <xdr:nvSpPr>
        <xdr:cNvPr id="147" name="円/楕円 146"/>
        <xdr:cNvSpPr/>
      </xdr:nvSpPr>
      <xdr:spPr>
        <a:xfrm>
          <a:off x="1079500" y="96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141585</xdr:rowOff>
    </xdr:from>
    <xdr:ext cx="599010" cy="259045"/>
    <xdr:sp macro="" textlink="">
      <xdr:nvSpPr>
        <xdr:cNvPr id="148" name="テキスト ボックス 147"/>
        <xdr:cNvSpPr txBox="1"/>
      </xdr:nvSpPr>
      <xdr:spPr>
        <a:xfrm>
          <a:off x="830794" y="939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2046</xdr:rowOff>
    </xdr:from>
    <xdr:to>
      <xdr:col>6</xdr:col>
      <xdr:colOff>511175</xdr:colOff>
      <xdr:row>76</xdr:row>
      <xdr:rowOff>38646</xdr:rowOff>
    </xdr:to>
    <xdr:cxnSp macro="">
      <xdr:nvCxnSpPr>
        <xdr:cNvPr id="176" name="直線コネクタ 175"/>
        <xdr:cNvCxnSpPr/>
      </xdr:nvCxnSpPr>
      <xdr:spPr>
        <a:xfrm flipV="1">
          <a:off x="3797300" y="12860796"/>
          <a:ext cx="838200" cy="2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38646</xdr:rowOff>
    </xdr:from>
    <xdr:to>
      <xdr:col>5</xdr:col>
      <xdr:colOff>358775</xdr:colOff>
      <xdr:row>76</xdr:row>
      <xdr:rowOff>49828</xdr:rowOff>
    </xdr:to>
    <xdr:cxnSp macro="">
      <xdr:nvCxnSpPr>
        <xdr:cNvPr id="179" name="直線コネクタ 178"/>
        <xdr:cNvCxnSpPr/>
      </xdr:nvCxnSpPr>
      <xdr:spPr>
        <a:xfrm flipV="1">
          <a:off x="2908300" y="13068846"/>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42070</xdr:rowOff>
    </xdr:from>
    <xdr:to>
      <xdr:col>4</xdr:col>
      <xdr:colOff>155575</xdr:colOff>
      <xdr:row>76</xdr:row>
      <xdr:rowOff>49828</xdr:rowOff>
    </xdr:to>
    <xdr:cxnSp macro="">
      <xdr:nvCxnSpPr>
        <xdr:cNvPr id="182" name="直線コネクタ 181"/>
        <xdr:cNvCxnSpPr/>
      </xdr:nvCxnSpPr>
      <xdr:spPr>
        <a:xfrm>
          <a:off x="2019300" y="12900820"/>
          <a:ext cx="889000" cy="17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42070</xdr:rowOff>
    </xdr:from>
    <xdr:to>
      <xdr:col>2</xdr:col>
      <xdr:colOff>638175</xdr:colOff>
      <xdr:row>75</xdr:row>
      <xdr:rowOff>167433</xdr:rowOff>
    </xdr:to>
    <xdr:cxnSp macro="">
      <xdr:nvCxnSpPr>
        <xdr:cNvPr id="185" name="直線コネクタ 184"/>
        <xdr:cNvCxnSpPr/>
      </xdr:nvCxnSpPr>
      <xdr:spPr>
        <a:xfrm flipV="1">
          <a:off x="1130300" y="12900820"/>
          <a:ext cx="889000" cy="1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122696</xdr:rowOff>
    </xdr:from>
    <xdr:to>
      <xdr:col>6</xdr:col>
      <xdr:colOff>561975</xdr:colOff>
      <xdr:row>75</xdr:row>
      <xdr:rowOff>52846</xdr:rowOff>
    </xdr:to>
    <xdr:sp macro="" textlink="">
      <xdr:nvSpPr>
        <xdr:cNvPr id="195" name="円/楕円 194"/>
        <xdr:cNvSpPr/>
      </xdr:nvSpPr>
      <xdr:spPr>
        <a:xfrm>
          <a:off x="4584700" y="12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145573</xdr:rowOff>
    </xdr:from>
    <xdr:ext cx="599010" cy="259045"/>
    <xdr:sp macro="" textlink="">
      <xdr:nvSpPr>
        <xdr:cNvPr id="196" name="民生費該当値テキスト"/>
        <xdr:cNvSpPr txBox="1"/>
      </xdr:nvSpPr>
      <xdr:spPr>
        <a:xfrm>
          <a:off x="4686300" y="1266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242,608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159296</xdr:rowOff>
    </xdr:from>
    <xdr:to>
      <xdr:col>5</xdr:col>
      <xdr:colOff>409575</xdr:colOff>
      <xdr:row>76</xdr:row>
      <xdr:rowOff>89446</xdr:rowOff>
    </xdr:to>
    <xdr:sp macro="" textlink="">
      <xdr:nvSpPr>
        <xdr:cNvPr id="197" name="円/楕円 196"/>
        <xdr:cNvSpPr/>
      </xdr:nvSpPr>
      <xdr:spPr>
        <a:xfrm>
          <a:off x="3746500" y="130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105972</xdr:rowOff>
    </xdr:from>
    <xdr:ext cx="599010" cy="259045"/>
    <xdr:sp macro="" textlink="">
      <xdr:nvSpPr>
        <xdr:cNvPr id="198" name="テキスト ボックス 197"/>
        <xdr:cNvSpPr txBox="1"/>
      </xdr:nvSpPr>
      <xdr:spPr>
        <a:xfrm>
          <a:off x="3497794" y="1279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197,103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170478</xdr:rowOff>
    </xdr:from>
    <xdr:to>
      <xdr:col>4</xdr:col>
      <xdr:colOff>206375</xdr:colOff>
      <xdr:row>76</xdr:row>
      <xdr:rowOff>100628</xdr:rowOff>
    </xdr:to>
    <xdr:sp macro="" textlink="">
      <xdr:nvSpPr>
        <xdr:cNvPr id="199" name="円/楕円 198"/>
        <xdr:cNvSpPr/>
      </xdr:nvSpPr>
      <xdr:spPr>
        <a:xfrm>
          <a:off x="2857500" y="13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117155</xdr:rowOff>
    </xdr:from>
    <xdr:ext cx="599010" cy="259045"/>
    <xdr:sp macro="" textlink="">
      <xdr:nvSpPr>
        <xdr:cNvPr id="200" name="テキスト ボックス 199"/>
        <xdr:cNvSpPr txBox="1"/>
      </xdr:nvSpPr>
      <xdr:spPr>
        <a:xfrm>
          <a:off x="2608794" y="1280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194,657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162720</xdr:rowOff>
    </xdr:from>
    <xdr:to>
      <xdr:col>3</xdr:col>
      <xdr:colOff>3175</xdr:colOff>
      <xdr:row>75</xdr:row>
      <xdr:rowOff>92870</xdr:rowOff>
    </xdr:to>
    <xdr:sp macro="" textlink="">
      <xdr:nvSpPr>
        <xdr:cNvPr id="201" name="円/楕円 200"/>
        <xdr:cNvSpPr/>
      </xdr:nvSpPr>
      <xdr:spPr>
        <a:xfrm>
          <a:off x="1968500" y="128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109397</xdr:rowOff>
    </xdr:from>
    <xdr:ext cx="599010" cy="259045"/>
    <xdr:sp macro="" textlink="">
      <xdr:nvSpPr>
        <xdr:cNvPr id="202" name="テキスト ボックス 201"/>
        <xdr:cNvSpPr txBox="1"/>
      </xdr:nvSpPr>
      <xdr:spPr>
        <a:xfrm>
          <a:off x="1719794" y="126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233,854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116634</xdr:rowOff>
    </xdr:from>
    <xdr:to>
      <xdr:col>1</xdr:col>
      <xdr:colOff>485775</xdr:colOff>
      <xdr:row>76</xdr:row>
      <xdr:rowOff>46785</xdr:rowOff>
    </xdr:to>
    <xdr:sp macro="" textlink="">
      <xdr:nvSpPr>
        <xdr:cNvPr id="203" name="円/楕円 202"/>
        <xdr:cNvSpPr/>
      </xdr:nvSpPr>
      <xdr:spPr>
        <a:xfrm>
          <a:off x="1079500" y="12975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63311</xdr:rowOff>
    </xdr:from>
    <xdr:ext cx="599010" cy="259045"/>
    <xdr:sp macro="" textlink="">
      <xdr:nvSpPr>
        <xdr:cNvPr id="204" name="テキスト ボックス 203"/>
        <xdr:cNvSpPr txBox="1"/>
      </xdr:nvSpPr>
      <xdr:spPr>
        <a:xfrm>
          <a:off x="830794" y="1275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27930</xdr:rowOff>
    </xdr:from>
    <xdr:to>
      <xdr:col>6</xdr:col>
      <xdr:colOff>511175</xdr:colOff>
      <xdr:row>97</xdr:row>
      <xdr:rowOff>44541</xdr:rowOff>
    </xdr:to>
    <xdr:cxnSp macro="">
      <xdr:nvCxnSpPr>
        <xdr:cNvPr id="233" name="直線コネクタ 232"/>
        <xdr:cNvCxnSpPr/>
      </xdr:nvCxnSpPr>
      <xdr:spPr>
        <a:xfrm>
          <a:off x="3797300" y="16658580"/>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27930</xdr:rowOff>
    </xdr:from>
    <xdr:to>
      <xdr:col>5</xdr:col>
      <xdr:colOff>358775</xdr:colOff>
      <xdr:row>97</xdr:row>
      <xdr:rowOff>68811</xdr:rowOff>
    </xdr:to>
    <xdr:cxnSp macro="">
      <xdr:nvCxnSpPr>
        <xdr:cNvPr id="236" name="直線コネクタ 235"/>
        <xdr:cNvCxnSpPr/>
      </xdr:nvCxnSpPr>
      <xdr:spPr>
        <a:xfrm flipV="1">
          <a:off x="2908300" y="1665858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61908</xdr:rowOff>
    </xdr:from>
    <xdr:to>
      <xdr:col>4</xdr:col>
      <xdr:colOff>155575</xdr:colOff>
      <xdr:row>97</xdr:row>
      <xdr:rowOff>68811</xdr:rowOff>
    </xdr:to>
    <xdr:cxnSp macro="">
      <xdr:nvCxnSpPr>
        <xdr:cNvPr id="239" name="直線コネクタ 238"/>
        <xdr:cNvCxnSpPr/>
      </xdr:nvCxnSpPr>
      <xdr:spPr>
        <a:xfrm>
          <a:off x="2019300" y="16692558"/>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34071</xdr:rowOff>
    </xdr:from>
    <xdr:to>
      <xdr:col>2</xdr:col>
      <xdr:colOff>638175</xdr:colOff>
      <xdr:row>97</xdr:row>
      <xdr:rowOff>61908</xdr:rowOff>
    </xdr:to>
    <xdr:cxnSp macro="">
      <xdr:nvCxnSpPr>
        <xdr:cNvPr id="242" name="直線コネクタ 241"/>
        <xdr:cNvCxnSpPr/>
      </xdr:nvCxnSpPr>
      <xdr:spPr>
        <a:xfrm>
          <a:off x="1130300" y="16664721"/>
          <a:ext cx="889000" cy="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165191</xdr:rowOff>
    </xdr:from>
    <xdr:to>
      <xdr:col>6</xdr:col>
      <xdr:colOff>561975</xdr:colOff>
      <xdr:row>97</xdr:row>
      <xdr:rowOff>95341</xdr:rowOff>
    </xdr:to>
    <xdr:sp macro="" textlink="">
      <xdr:nvSpPr>
        <xdr:cNvPr id="252" name="円/楕円 251"/>
        <xdr:cNvSpPr/>
      </xdr:nvSpPr>
      <xdr:spPr>
        <a:xfrm>
          <a:off x="4584700" y="16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143618</xdr:rowOff>
    </xdr:from>
    <xdr:ext cx="534377" cy="259045"/>
    <xdr:sp macro="" textlink="">
      <xdr:nvSpPr>
        <xdr:cNvPr id="253" name="衛生費該当値テキスト"/>
        <xdr:cNvSpPr txBox="1"/>
      </xdr:nvSpPr>
      <xdr:spPr>
        <a:xfrm>
          <a:off x="4686300" y="166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148580</xdr:rowOff>
    </xdr:from>
    <xdr:to>
      <xdr:col>5</xdr:col>
      <xdr:colOff>409575</xdr:colOff>
      <xdr:row>97</xdr:row>
      <xdr:rowOff>78730</xdr:rowOff>
    </xdr:to>
    <xdr:sp macro="" textlink="">
      <xdr:nvSpPr>
        <xdr:cNvPr id="254" name="円/楕円 253"/>
        <xdr:cNvSpPr/>
      </xdr:nvSpPr>
      <xdr:spPr>
        <a:xfrm>
          <a:off x="3746500" y="166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69857</xdr:rowOff>
    </xdr:from>
    <xdr:ext cx="534377" cy="259045"/>
    <xdr:sp macro="" textlink="">
      <xdr:nvSpPr>
        <xdr:cNvPr id="255" name="テキスト ボックス 254"/>
        <xdr:cNvSpPr txBox="1"/>
      </xdr:nvSpPr>
      <xdr:spPr>
        <a:xfrm>
          <a:off x="3530111" y="167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18011</xdr:rowOff>
    </xdr:from>
    <xdr:to>
      <xdr:col>4</xdr:col>
      <xdr:colOff>206375</xdr:colOff>
      <xdr:row>97</xdr:row>
      <xdr:rowOff>119611</xdr:rowOff>
    </xdr:to>
    <xdr:sp macro="" textlink="">
      <xdr:nvSpPr>
        <xdr:cNvPr id="256" name="円/楕円 255"/>
        <xdr:cNvSpPr/>
      </xdr:nvSpPr>
      <xdr:spPr>
        <a:xfrm>
          <a:off x="2857500" y="166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110738</xdr:rowOff>
    </xdr:from>
    <xdr:ext cx="534377" cy="259045"/>
    <xdr:sp macro="" textlink="">
      <xdr:nvSpPr>
        <xdr:cNvPr id="257" name="テキスト ボックス 256"/>
        <xdr:cNvSpPr txBox="1"/>
      </xdr:nvSpPr>
      <xdr:spPr>
        <a:xfrm>
          <a:off x="2641111" y="167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11108</xdr:rowOff>
    </xdr:from>
    <xdr:to>
      <xdr:col>3</xdr:col>
      <xdr:colOff>3175</xdr:colOff>
      <xdr:row>97</xdr:row>
      <xdr:rowOff>112708</xdr:rowOff>
    </xdr:to>
    <xdr:sp macro="" textlink="">
      <xdr:nvSpPr>
        <xdr:cNvPr id="258" name="円/楕円 257"/>
        <xdr:cNvSpPr/>
      </xdr:nvSpPr>
      <xdr:spPr>
        <a:xfrm>
          <a:off x="1968500" y="166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103835</xdr:rowOff>
    </xdr:from>
    <xdr:ext cx="534377" cy="259045"/>
    <xdr:sp macro="" textlink="">
      <xdr:nvSpPr>
        <xdr:cNvPr id="259" name="テキスト ボックス 258"/>
        <xdr:cNvSpPr txBox="1"/>
      </xdr:nvSpPr>
      <xdr:spPr>
        <a:xfrm>
          <a:off x="1752111" y="167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154721</xdr:rowOff>
    </xdr:from>
    <xdr:to>
      <xdr:col>1</xdr:col>
      <xdr:colOff>485775</xdr:colOff>
      <xdr:row>97</xdr:row>
      <xdr:rowOff>84871</xdr:rowOff>
    </xdr:to>
    <xdr:sp macro="" textlink="">
      <xdr:nvSpPr>
        <xdr:cNvPr id="260" name="円/楕円 259"/>
        <xdr:cNvSpPr/>
      </xdr:nvSpPr>
      <xdr:spPr>
        <a:xfrm>
          <a:off x="1079500" y="166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75998</xdr:rowOff>
    </xdr:from>
    <xdr:ext cx="534377" cy="259045"/>
    <xdr:sp macro="" textlink="">
      <xdr:nvSpPr>
        <xdr:cNvPr id="261" name="テキスト ボックス 260"/>
        <xdr:cNvSpPr txBox="1"/>
      </xdr:nvSpPr>
      <xdr:spPr>
        <a:xfrm>
          <a:off x="863111" y="167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134831</xdr:rowOff>
    </xdr:from>
    <xdr:to>
      <xdr:col>15</xdr:col>
      <xdr:colOff>180975</xdr:colOff>
      <xdr:row>58</xdr:row>
      <xdr:rowOff>4216</xdr:rowOff>
    </xdr:to>
    <xdr:cxnSp macro="">
      <xdr:nvCxnSpPr>
        <xdr:cNvPr id="345" name="直線コネクタ 344"/>
        <xdr:cNvCxnSpPr/>
      </xdr:nvCxnSpPr>
      <xdr:spPr>
        <a:xfrm flipV="1">
          <a:off x="9639300" y="9907481"/>
          <a:ext cx="838200" cy="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125872</xdr:rowOff>
    </xdr:from>
    <xdr:to>
      <xdr:col>14</xdr:col>
      <xdr:colOff>28575</xdr:colOff>
      <xdr:row>58</xdr:row>
      <xdr:rowOff>4216</xdr:rowOff>
    </xdr:to>
    <xdr:cxnSp macro="">
      <xdr:nvCxnSpPr>
        <xdr:cNvPr id="348" name="直線コネクタ 347"/>
        <xdr:cNvCxnSpPr/>
      </xdr:nvCxnSpPr>
      <xdr:spPr>
        <a:xfrm>
          <a:off x="8750300" y="9898522"/>
          <a:ext cx="889000" cy="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125872</xdr:rowOff>
    </xdr:from>
    <xdr:to>
      <xdr:col>12</xdr:col>
      <xdr:colOff>511175</xdr:colOff>
      <xdr:row>57</xdr:row>
      <xdr:rowOff>164318</xdr:rowOff>
    </xdr:to>
    <xdr:cxnSp macro="">
      <xdr:nvCxnSpPr>
        <xdr:cNvPr id="351" name="直線コネクタ 350"/>
        <xdr:cNvCxnSpPr/>
      </xdr:nvCxnSpPr>
      <xdr:spPr>
        <a:xfrm flipV="1">
          <a:off x="7861300" y="9898522"/>
          <a:ext cx="889000" cy="3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164318</xdr:rowOff>
    </xdr:from>
    <xdr:to>
      <xdr:col>11</xdr:col>
      <xdr:colOff>307975</xdr:colOff>
      <xdr:row>58</xdr:row>
      <xdr:rowOff>31248</xdr:rowOff>
    </xdr:to>
    <xdr:cxnSp macro="">
      <xdr:nvCxnSpPr>
        <xdr:cNvPr id="354" name="直線コネクタ 353"/>
        <xdr:cNvCxnSpPr/>
      </xdr:nvCxnSpPr>
      <xdr:spPr>
        <a:xfrm flipV="1">
          <a:off x="6972300" y="9936968"/>
          <a:ext cx="8890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84031</xdr:rowOff>
    </xdr:from>
    <xdr:to>
      <xdr:col>15</xdr:col>
      <xdr:colOff>231775</xdr:colOff>
      <xdr:row>58</xdr:row>
      <xdr:rowOff>14181</xdr:rowOff>
    </xdr:to>
    <xdr:sp macro="" textlink="">
      <xdr:nvSpPr>
        <xdr:cNvPr id="364" name="円/楕円 363"/>
        <xdr:cNvSpPr/>
      </xdr:nvSpPr>
      <xdr:spPr>
        <a:xfrm>
          <a:off x="10426700" y="98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62458</xdr:rowOff>
    </xdr:from>
    <xdr:ext cx="534377" cy="259045"/>
    <xdr:sp macro="" textlink="">
      <xdr:nvSpPr>
        <xdr:cNvPr id="365" name="農林水産業費該当値テキスト"/>
        <xdr:cNvSpPr txBox="1"/>
      </xdr:nvSpPr>
      <xdr:spPr>
        <a:xfrm>
          <a:off x="10528300" y="98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124866</xdr:rowOff>
    </xdr:from>
    <xdr:to>
      <xdr:col>14</xdr:col>
      <xdr:colOff>79375</xdr:colOff>
      <xdr:row>58</xdr:row>
      <xdr:rowOff>55016</xdr:rowOff>
    </xdr:to>
    <xdr:sp macro="" textlink="">
      <xdr:nvSpPr>
        <xdr:cNvPr id="366" name="円/楕円 365"/>
        <xdr:cNvSpPr/>
      </xdr:nvSpPr>
      <xdr:spPr>
        <a:xfrm>
          <a:off x="9588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46143</xdr:rowOff>
    </xdr:from>
    <xdr:ext cx="534377" cy="259045"/>
    <xdr:sp macro="" textlink="">
      <xdr:nvSpPr>
        <xdr:cNvPr id="367" name="テキスト ボックス 366"/>
        <xdr:cNvSpPr txBox="1"/>
      </xdr:nvSpPr>
      <xdr:spPr>
        <a:xfrm>
          <a:off x="9372111" y="99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75072</xdr:rowOff>
    </xdr:from>
    <xdr:to>
      <xdr:col>12</xdr:col>
      <xdr:colOff>561975</xdr:colOff>
      <xdr:row>58</xdr:row>
      <xdr:rowOff>5222</xdr:rowOff>
    </xdr:to>
    <xdr:sp macro="" textlink="">
      <xdr:nvSpPr>
        <xdr:cNvPr id="368" name="円/楕円 367"/>
        <xdr:cNvSpPr/>
      </xdr:nvSpPr>
      <xdr:spPr>
        <a:xfrm>
          <a:off x="8699500" y="98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167799</xdr:rowOff>
    </xdr:from>
    <xdr:ext cx="534377" cy="259045"/>
    <xdr:sp macro="" textlink="">
      <xdr:nvSpPr>
        <xdr:cNvPr id="369" name="テキスト ボックス 368"/>
        <xdr:cNvSpPr txBox="1"/>
      </xdr:nvSpPr>
      <xdr:spPr>
        <a:xfrm>
          <a:off x="8483111" y="99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113518</xdr:rowOff>
    </xdr:from>
    <xdr:to>
      <xdr:col>11</xdr:col>
      <xdr:colOff>358775</xdr:colOff>
      <xdr:row>58</xdr:row>
      <xdr:rowOff>43668</xdr:rowOff>
    </xdr:to>
    <xdr:sp macro="" textlink="">
      <xdr:nvSpPr>
        <xdr:cNvPr id="370" name="円/楕円 369"/>
        <xdr:cNvSpPr/>
      </xdr:nvSpPr>
      <xdr:spPr>
        <a:xfrm>
          <a:off x="7810500" y="98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34795</xdr:rowOff>
    </xdr:from>
    <xdr:ext cx="534377" cy="259045"/>
    <xdr:sp macro="" textlink="">
      <xdr:nvSpPr>
        <xdr:cNvPr id="371" name="テキスト ボックス 370"/>
        <xdr:cNvSpPr txBox="1"/>
      </xdr:nvSpPr>
      <xdr:spPr>
        <a:xfrm>
          <a:off x="7594111" y="99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151898</xdr:rowOff>
    </xdr:from>
    <xdr:to>
      <xdr:col>10</xdr:col>
      <xdr:colOff>155575</xdr:colOff>
      <xdr:row>58</xdr:row>
      <xdr:rowOff>82048</xdr:rowOff>
    </xdr:to>
    <xdr:sp macro="" textlink="">
      <xdr:nvSpPr>
        <xdr:cNvPr id="372" name="円/楕円 371"/>
        <xdr:cNvSpPr/>
      </xdr:nvSpPr>
      <xdr:spPr>
        <a:xfrm>
          <a:off x="6921500" y="9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73175</xdr:rowOff>
    </xdr:from>
    <xdr:ext cx="534377" cy="259045"/>
    <xdr:sp macro="" textlink="">
      <xdr:nvSpPr>
        <xdr:cNvPr id="373" name="テキスト ボックス 372"/>
        <xdr:cNvSpPr txBox="1"/>
      </xdr:nvSpPr>
      <xdr:spPr>
        <a:xfrm>
          <a:off x="6705111" y="100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2997</xdr:rowOff>
    </xdr:from>
    <xdr:to>
      <xdr:col>15</xdr:col>
      <xdr:colOff>180975</xdr:colOff>
      <xdr:row>77</xdr:row>
      <xdr:rowOff>49312</xdr:rowOff>
    </xdr:to>
    <xdr:cxnSp macro="">
      <xdr:nvCxnSpPr>
        <xdr:cNvPr id="400" name="直線コネクタ 399"/>
        <xdr:cNvCxnSpPr/>
      </xdr:nvCxnSpPr>
      <xdr:spPr>
        <a:xfrm flipV="1">
          <a:off x="9639300" y="13204647"/>
          <a:ext cx="8382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69785</xdr:rowOff>
    </xdr:from>
    <xdr:to>
      <xdr:col>14</xdr:col>
      <xdr:colOff>28575</xdr:colOff>
      <xdr:row>77</xdr:row>
      <xdr:rowOff>49312</xdr:rowOff>
    </xdr:to>
    <xdr:cxnSp macro="">
      <xdr:nvCxnSpPr>
        <xdr:cNvPr id="403" name="直線コネクタ 402"/>
        <xdr:cNvCxnSpPr/>
      </xdr:nvCxnSpPr>
      <xdr:spPr>
        <a:xfrm>
          <a:off x="8750300" y="13099985"/>
          <a:ext cx="889000" cy="1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59617</xdr:rowOff>
    </xdr:from>
    <xdr:to>
      <xdr:col>12</xdr:col>
      <xdr:colOff>511175</xdr:colOff>
      <xdr:row>76</xdr:row>
      <xdr:rowOff>69785</xdr:rowOff>
    </xdr:to>
    <xdr:cxnSp macro="">
      <xdr:nvCxnSpPr>
        <xdr:cNvPr id="406" name="直線コネクタ 405"/>
        <xdr:cNvCxnSpPr/>
      </xdr:nvCxnSpPr>
      <xdr:spPr>
        <a:xfrm>
          <a:off x="7861300" y="13089817"/>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105776</xdr:rowOff>
    </xdr:from>
    <xdr:to>
      <xdr:col>11</xdr:col>
      <xdr:colOff>307975</xdr:colOff>
      <xdr:row>76</xdr:row>
      <xdr:rowOff>59617</xdr:rowOff>
    </xdr:to>
    <xdr:cxnSp macro="">
      <xdr:nvCxnSpPr>
        <xdr:cNvPr id="409" name="直線コネクタ 408"/>
        <xdr:cNvCxnSpPr/>
      </xdr:nvCxnSpPr>
      <xdr:spPr>
        <a:xfrm>
          <a:off x="6972300" y="12621626"/>
          <a:ext cx="889000" cy="4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123647</xdr:rowOff>
    </xdr:from>
    <xdr:to>
      <xdr:col>15</xdr:col>
      <xdr:colOff>231775</xdr:colOff>
      <xdr:row>77</xdr:row>
      <xdr:rowOff>53797</xdr:rowOff>
    </xdr:to>
    <xdr:sp macro="" textlink="">
      <xdr:nvSpPr>
        <xdr:cNvPr id="419" name="円/楕円 418"/>
        <xdr:cNvSpPr/>
      </xdr:nvSpPr>
      <xdr:spPr>
        <a:xfrm>
          <a:off x="104267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146524</xdr:rowOff>
    </xdr:from>
    <xdr:ext cx="534377" cy="259045"/>
    <xdr:sp macro="" textlink="">
      <xdr:nvSpPr>
        <xdr:cNvPr id="420" name="商工費該当値テキスト"/>
        <xdr:cNvSpPr txBox="1"/>
      </xdr:nvSpPr>
      <xdr:spPr>
        <a:xfrm>
          <a:off x="10528300" y="130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169962</xdr:rowOff>
    </xdr:from>
    <xdr:to>
      <xdr:col>14</xdr:col>
      <xdr:colOff>79375</xdr:colOff>
      <xdr:row>77</xdr:row>
      <xdr:rowOff>100112</xdr:rowOff>
    </xdr:to>
    <xdr:sp macro="" textlink="">
      <xdr:nvSpPr>
        <xdr:cNvPr id="421" name="円/楕円 420"/>
        <xdr:cNvSpPr/>
      </xdr:nvSpPr>
      <xdr:spPr>
        <a:xfrm>
          <a:off x="9588500" y="132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116639</xdr:rowOff>
    </xdr:from>
    <xdr:ext cx="534377" cy="259045"/>
    <xdr:sp macro="" textlink="">
      <xdr:nvSpPr>
        <xdr:cNvPr id="422" name="テキスト ボックス 421"/>
        <xdr:cNvSpPr txBox="1"/>
      </xdr:nvSpPr>
      <xdr:spPr>
        <a:xfrm>
          <a:off x="9372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18985</xdr:rowOff>
    </xdr:from>
    <xdr:to>
      <xdr:col>12</xdr:col>
      <xdr:colOff>561975</xdr:colOff>
      <xdr:row>76</xdr:row>
      <xdr:rowOff>120585</xdr:rowOff>
    </xdr:to>
    <xdr:sp macro="" textlink="">
      <xdr:nvSpPr>
        <xdr:cNvPr id="423" name="円/楕円 422"/>
        <xdr:cNvSpPr/>
      </xdr:nvSpPr>
      <xdr:spPr>
        <a:xfrm>
          <a:off x="8699500" y="130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137112</xdr:rowOff>
    </xdr:from>
    <xdr:ext cx="534377" cy="259045"/>
    <xdr:sp macro="" textlink="">
      <xdr:nvSpPr>
        <xdr:cNvPr id="424" name="テキスト ボックス 423"/>
        <xdr:cNvSpPr txBox="1"/>
      </xdr:nvSpPr>
      <xdr:spPr>
        <a:xfrm>
          <a:off x="8483111" y="1282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8817</xdr:rowOff>
    </xdr:from>
    <xdr:to>
      <xdr:col>11</xdr:col>
      <xdr:colOff>358775</xdr:colOff>
      <xdr:row>76</xdr:row>
      <xdr:rowOff>110417</xdr:rowOff>
    </xdr:to>
    <xdr:sp macro="" textlink="">
      <xdr:nvSpPr>
        <xdr:cNvPr id="425" name="円/楕円 424"/>
        <xdr:cNvSpPr/>
      </xdr:nvSpPr>
      <xdr:spPr>
        <a:xfrm>
          <a:off x="7810500" y="130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126944</xdr:rowOff>
    </xdr:from>
    <xdr:ext cx="534377" cy="259045"/>
    <xdr:sp macro="" textlink="">
      <xdr:nvSpPr>
        <xdr:cNvPr id="426" name="テキスト ボックス 425"/>
        <xdr:cNvSpPr txBox="1"/>
      </xdr:nvSpPr>
      <xdr:spPr>
        <a:xfrm>
          <a:off x="7594111" y="1281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54976</xdr:rowOff>
    </xdr:from>
    <xdr:to>
      <xdr:col>10</xdr:col>
      <xdr:colOff>155575</xdr:colOff>
      <xdr:row>73</xdr:row>
      <xdr:rowOff>156576</xdr:rowOff>
    </xdr:to>
    <xdr:sp macro="" textlink="">
      <xdr:nvSpPr>
        <xdr:cNvPr id="427" name="円/楕円 426"/>
        <xdr:cNvSpPr/>
      </xdr:nvSpPr>
      <xdr:spPr>
        <a:xfrm>
          <a:off x="6921500" y="125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1653</xdr:rowOff>
    </xdr:from>
    <xdr:ext cx="534377" cy="259045"/>
    <xdr:sp macro="" textlink="">
      <xdr:nvSpPr>
        <xdr:cNvPr id="428" name="テキスト ボックス 427"/>
        <xdr:cNvSpPr txBox="1"/>
      </xdr:nvSpPr>
      <xdr:spPr>
        <a:xfrm>
          <a:off x="6705111" y="123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52535</xdr:rowOff>
    </xdr:from>
    <xdr:to>
      <xdr:col>15</xdr:col>
      <xdr:colOff>180975</xdr:colOff>
      <xdr:row>96</xdr:row>
      <xdr:rowOff>53386</xdr:rowOff>
    </xdr:to>
    <xdr:cxnSp macro="">
      <xdr:nvCxnSpPr>
        <xdr:cNvPr id="453" name="直線コネクタ 452"/>
        <xdr:cNvCxnSpPr/>
      </xdr:nvCxnSpPr>
      <xdr:spPr>
        <a:xfrm>
          <a:off x="9639300" y="16511735"/>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28961</xdr:rowOff>
    </xdr:from>
    <xdr:to>
      <xdr:col>14</xdr:col>
      <xdr:colOff>28575</xdr:colOff>
      <xdr:row>96</xdr:row>
      <xdr:rowOff>52535</xdr:rowOff>
    </xdr:to>
    <xdr:cxnSp macro="">
      <xdr:nvCxnSpPr>
        <xdr:cNvPr id="456" name="直線コネクタ 455"/>
        <xdr:cNvCxnSpPr/>
      </xdr:nvCxnSpPr>
      <xdr:spPr>
        <a:xfrm>
          <a:off x="8750300" y="16488161"/>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13187</xdr:rowOff>
    </xdr:from>
    <xdr:to>
      <xdr:col>12</xdr:col>
      <xdr:colOff>511175</xdr:colOff>
      <xdr:row>96</xdr:row>
      <xdr:rowOff>28961</xdr:rowOff>
    </xdr:to>
    <xdr:cxnSp macro="">
      <xdr:nvCxnSpPr>
        <xdr:cNvPr id="459" name="直線コネクタ 458"/>
        <xdr:cNvCxnSpPr/>
      </xdr:nvCxnSpPr>
      <xdr:spPr>
        <a:xfrm>
          <a:off x="7861300" y="1647238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13187</xdr:rowOff>
    </xdr:from>
    <xdr:to>
      <xdr:col>11</xdr:col>
      <xdr:colOff>307975</xdr:colOff>
      <xdr:row>96</xdr:row>
      <xdr:rowOff>58376</xdr:rowOff>
    </xdr:to>
    <xdr:cxnSp macro="">
      <xdr:nvCxnSpPr>
        <xdr:cNvPr id="462" name="直線コネクタ 461"/>
        <xdr:cNvCxnSpPr/>
      </xdr:nvCxnSpPr>
      <xdr:spPr>
        <a:xfrm flipV="1">
          <a:off x="6972300" y="16472387"/>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2586</xdr:rowOff>
    </xdr:from>
    <xdr:to>
      <xdr:col>15</xdr:col>
      <xdr:colOff>231775</xdr:colOff>
      <xdr:row>96</xdr:row>
      <xdr:rowOff>104186</xdr:rowOff>
    </xdr:to>
    <xdr:sp macro="" textlink="">
      <xdr:nvSpPr>
        <xdr:cNvPr id="472" name="円/楕円 471"/>
        <xdr:cNvSpPr/>
      </xdr:nvSpPr>
      <xdr:spPr>
        <a:xfrm>
          <a:off x="10426700" y="164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152463</xdr:rowOff>
    </xdr:from>
    <xdr:ext cx="534377" cy="259045"/>
    <xdr:sp macro="" textlink="">
      <xdr:nvSpPr>
        <xdr:cNvPr id="473" name="土木費該当値テキスト"/>
        <xdr:cNvSpPr txBox="1"/>
      </xdr:nvSpPr>
      <xdr:spPr>
        <a:xfrm>
          <a:off x="10528300" y="164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1735</xdr:rowOff>
    </xdr:from>
    <xdr:to>
      <xdr:col>14</xdr:col>
      <xdr:colOff>79375</xdr:colOff>
      <xdr:row>96</xdr:row>
      <xdr:rowOff>103335</xdr:rowOff>
    </xdr:to>
    <xdr:sp macro="" textlink="">
      <xdr:nvSpPr>
        <xdr:cNvPr id="474" name="円/楕円 473"/>
        <xdr:cNvSpPr/>
      </xdr:nvSpPr>
      <xdr:spPr>
        <a:xfrm>
          <a:off x="9588500" y="164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94462</xdr:rowOff>
    </xdr:from>
    <xdr:ext cx="534377" cy="259045"/>
    <xdr:sp macro="" textlink="">
      <xdr:nvSpPr>
        <xdr:cNvPr id="475" name="テキスト ボックス 474"/>
        <xdr:cNvSpPr txBox="1"/>
      </xdr:nvSpPr>
      <xdr:spPr>
        <a:xfrm>
          <a:off x="9372111" y="16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149611</xdr:rowOff>
    </xdr:from>
    <xdr:to>
      <xdr:col>12</xdr:col>
      <xdr:colOff>561975</xdr:colOff>
      <xdr:row>96</xdr:row>
      <xdr:rowOff>79761</xdr:rowOff>
    </xdr:to>
    <xdr:sp macro="" textlink="">
      <xdr:nvSpPr>
        <xdr:cNvPr id="476" name="円/楕円 475"/>
        <xdr:cNvSpPr/>
      </xdr:nvSpPr>
      <xdr:spPr>
        <a:xfrm>
          <a:off x="8699500" y="164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70888</xdr:rowOff>
    </xdr:from>
    <xdr:ext cx="534377" cy="259045"/>
    <xdr:sp macro="" textlink="">
      <xdr:nvSpPr>
        <xdr:cNvPr id="477" name="テキスト ボックス 476"/>
        <xdr:cNvSpPr txBox="1"/>
      </xdr:nvSpPr>
      <xdr:spPr>
        <a:xfrm>
          <a:off x="8483111" y="165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133837</xdr:rowOff>
    </xdr:from>
    <xdr:to>
      <xdr:col>11</xdr:col>
      <xdr:colOff>358775</xdr:colOff>
      <xdr:row>96</xdr:row>
      <xdr:rowOff>63987</xdr:rowOff>
    </xdr:to>
    <xdr:sp macro="" textlink="">
      <xdr:nvSpPr>
        <xdr:cNvPr id="478" name="円/楕円 477"/>
        <xdr:cNvSpPr/>
      </xdr:nvSpPr>
      <xdr:spPr>
        <a:xfrm>
          <a:off x="7810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55114</xdr:rowOff>
    </xdr:from>
    <xdr:ext cx="534377" cy="259045"/>
    <xdr:sp macro="" textlink="">
      <xdr:nvSpPr>
        <xdr:cNvPr id="479" name="テキスト ボックス 478"/>
        <xdr:cNvSpPr txBox="1"/>
      </xdr:nvSpPr>
      <xdr:spPr>
        <a:xfrm>
          <a:off x="7594111" y="16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7576</xdr:rowOff>
    </xdr:from>
    <xdr:to>
      <xdr:col>10</xdr:col>
      <xdr:colOff>155575</xdr:colOff>
      <xdr:row>96</xdr:row>
      <xdr:rowOff>109176</xdr:rowOff>
    </xdr:to>
    <xdr:sp macro="" textlink="">
      <xdr:nvSpPr>
        <xdr:cNvPr id="480" name="円/楕円 479"/>
        <xdr:cNvSpPr/>
      </xdr:nvSpPr>
      <xdr:spPr>
        <a:xfrm>
          <a:off x="6921500" y="164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100303</xdr:rowOff>
    </xdr:from>
    <xdr:ext cx="534377" cy="259045"/>
    <xdr:sp macro="" textlink="">
      <xdr:nvSpPr>
        <xdr:cNvPr id="481" name="テキスト ボックス 480"/>
        <xdr:cNvSpPr txBox="1"/>
      </xdr:nvSpPr>
      <xdr:spPr>
        <a:xfrm>
          <a:off x="6705111" y="165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67987</xdr:rowOff>
    </xdr:from>
    <xdr:to>
      <xdr:col>23</xdr:col>
      <xdr:colOff>517525</xdr:colOff>
      <xdr:row>38</xdr:row>
      <xdr:rowOff>73987</xdr:rowOff>
    </xdr:to>
    <xdr:cxnSp macro="">
      <xdr:nvCxnSpPr>
        <xdr:cNvPr id="514" name="直線コネクタ 513"/>
        <xdr:cNvCxnSpPr/>
      </xdr:nvCxnSpPr>
      <xdr:spPr>
        <a:xfrm>
          <a:off x="15481300" y="6583087"/>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60099</xdr:rowOff>
    </xdr:from>
    <xdr:to>
      <xdr:col>22</xdr:col>
      <xdr:colOff>365125</xdr:colOff>
      <xdr:row>38</xdr:row>
      <xdr:rowOff>67987</xdr:rowOff>
    </xdr:to>
    <xdr:cxnSp macro="">
      <xdr:nvCxnSpPr>
        <xdr:cNvPr id="517" name="直線コネクタ 516"/>
        <xdr:cNvCxnSpPr/>
      </xdr:nvCxnSpPr>
      <xdr:spPr>
        <a:xfrm>
          <a:off x="14592300" y="6575199"/>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36925</xdr:rowOff>
    </xdr:from>
    <xdr:to>
      <xdr:col>21</xdr:col>
      <xdr:colOff>161925</xdr:colOff>
      <xdr:row>38</xdr:row>
      <xdr:rowOff>60099</xdr:rowOff>
    </xdr:to>
    <xdr:cxnSp macro="">
      <xdr:nvCxnSpPr>
        <xdr:cNvPr id="520" name="直線コネクタ 519"/>
        <xdr:cNvCxnSpPr/>
      </xdr:nvCxnSpPr>
      <xdr:spPr>
        <a:xfrm>
          <a:off x="13703300" y="6552025"/>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36925</xdr:rowOff>
    </xdr:from>
    <xdr:to>
      <xdr:col>19</xdr:col>
      <xdr:colOff>644525</xdr:colOff>
      <xdr:row>38</xdr:row>
      <xdr:rowOff>71806</xdr:rowOff>
    </xdr:to>
    <xdr:cxnSp macro="">
      <xdr:nvCxnSpPr>
        <xdr:cNvPr id="523" name="直線コネクタ 522"/>
        <xdr:cNvCxnSpPr/>
      </xdr:nvCxnSpPr>
      <xdr:spPr>
        <a:xfrm flipV="1">
          <a:off x="12814300" y="6552025"/>
          <a:ext cx="889000" cy="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23187</xdr:rowOff>
    </xdr:from>
    <xdr:to>
      <xdr:col>23</xdr:col>
      <xdr:colOff>568325</xdr:colOff>
      <xdr:row>38</xdr:row>
      <xdr:rowOff>124787</xdr:rowOff>
    </xdr:to>
    <xdr:sp macro="" textlink="">
      <xdr:nvSpPr>
        <xdr:cNvPr id="533" name="円/楕円 532"/>
        <xdr:cNvSpPr/>
      </xdr:nvSpPr>
      <xdr:spPr>
        <a:xfrm>
          <a:off x="16268700" y="6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109564</xdr:rowOff>
    </xdr:from>
    <xdr:ext cx="534377" cy="259045"/>
    <xdr:sp macro="" textlink="">
      <xdr:nvSpPr>
        <xdr:cNvPr id="534" name="消防費該当値テキスト"/>
        <xdr:cNvSpPr txBox="1"/>
      </xdr:nvSpPr>
      <xdr:spPr>
        <a:xfrm>
          <a:off x="16370300" y="64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17187</xdr:rowOff>
    </xdr:from>
    <xdr:to>
      <xdr:col>22</xdr:col>
      <xdr:colOff>415925</xdr:colOff>
      <xdr:row>38</xdr:row>
      <xdr:rowOff>118787</xdr:rowOff>
    </xdr:to>
    <xdr:sp macro="" textlink="">
      <xdr:nvSpPr>
        <xdr:cNvPr id="535" name="円/楕円 534"/>
        <xdr:cNvSpPr/>
      </xdr:nvSpPr>
      <xdr:spPr>
        <a:xfrm>
          <a:off x="15430500" y="65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109914</xdr:rowOff>
    </xdr:from>
    <xdr:ext cx="534377" cy="259045"/>
    <xdr:sp macro="" textlink="">
      <xdr:nvSpPr>
        <xdr:cNvPr id="536" name="テキスト ボックス 535"/>
        <xdr:cNvSpPr txBox="1"/>
      </xdr:nvSpPr>
      <xdr:spPr>
        <a:xfrm>
          <a:off x="15214111" y="662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9299</xdr:rowOff>
    </xdr:from>
    <xdr:to>
      <xdr:col>21</xdr:col>
      <xdr:colOff>212725</xdr:colOff>
      <xdr:row>38</xdr:row>
      <xdr:rowOff>110899</xdr:rowOff>
    </xdr:to>
    <xdr:sp macro="" textlink="">
      <xdr:nvSpPr>
        <xdr:cNvPr id="537" name="円/楕円 536"/>
        <xdr:cNvSpPr/>
      </xdr:nvSpPr>
      <xdr:spPr>
        <a:xfrm>
          <a:off x="14541500" y="65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102026</xdr:rowOff>
    </xdr:from>
    <xdr:ext cx="534377" cy="259045"/>
    <xdr:sp macro="" textlink="">
      <xdr:nvSpPr>
        <xdr:cNvPr id="538" name="テキスト ボックス 537"/>
        <xdr:cNvSpPr txBox="1"/>
      </xdr:nvSpPr>
      <xdr:spPr>
        <a:xfrm>
          <a:off x="14325111" y="66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157575</xdr:rowOff>
    </xdr:from>
    <xdr:to>
      <xdr:col>20</xdr:col>
      <xdr:colOff>9525</xdr:colOff>
      <xdr:row>38</xdr:row>
      <xdr:rowOff>87725</xdr:rowOff>
    </xdr:to>
    <xdr:sp macro="" textlink="">
      <xdr:nvSpPr>
        <xdr:cNvPr id="539" name="円/楕円 538"/>
        <xdr:cNvSpPr/>
      </xdr:nvSpPr>
      <xdr:spPr>
        <a:xfrm>
          <a:off x="13652500" y="65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78852</xdr:rowOff>
    </xdr:from>
    <xdr:ext cx="534377" cy="259045"/>
    <xdr:sp macro="" textlink="">
      <xdr:nvSpPr>
        <xdr:cNvPr id="540" name="テキスト ボックス 539"/>
        <xdr:cNvSpPr txBox="1"/>
      </xdr:nvSpPr>
      <xdr:spPr>
        <a:xfrm>
          <a:off x="13436111" y="65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21006</xdr:rowOff>
    </xdr:from>
    <xdr:to>
      <xdr:col>18</xdr:col>
      <xdr:colOff>492125</xdr:colOff>
      <xdr:row>38</xdr:row>
      <xdr:rowOff>122606</xdr:rowOff>
    </xdr:to>
    <xdr:sp macro="" textlink="">
      <xdr:nvSpPr>
        <xdr:cNvPr id="541" name="円/楕円 540"/>
        <xdr:cNvSpPr/>
      </xdr:nvSpPr>
      <xdr:spPr>
        <a:xfrm>
          <a:off x="12763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113733</xdr:rowOff>
    </xdr:from>
    <xdr:ext cx="534377" cy="259045"/>
    <xdr:sp macro="" textlink="">
      <xdr:nvSpPr>
        <xdr:cNvPr id="542" name="テキスト ボックス 541"/>
        <xdr:cNvSpPr txBox="1"/>
      </xdr:nvSpPr>
      <xdr:spPr>
        <a:xfrm>
          <a:off x="12547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61944</xdr:rowOff>
    </xdr:from>
    <xdr:to>
      <xdr:col>23</xdr:col>
      <xdr:colOff>517525</xdr:colOff>
      <xdr:row>57</xdr:row>
      <xdr:rowOff>80790</xdr:rowOff>
    </xdr:to>
    <xdr:cxnSp macro="">
      <xdr:nvCxnSpPr>
        <xdr:cNvPr id="569" name="直線コネクタ 568"/>
        <xdr:cNvCxnSpPr/>
      </xdr:nvCxnSpPr>
      <xdr:spPr>
        <a:xfrm flipV="1">
          <a:off x="15481300" y="9834594"/>
          <a:ext cx="8382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80790</xdr:rowOff>
    </xdr:from>
    <xdr:to>
      <xdr:col>22</xdr:col>
      <xdr:colOff>365125</xdr:colOff>
      <xdr:row>57</xdr:row>
      <xdr:rowOff>111011</xdr:rowOff>
    </xdr:to>
    <xdr:cxnSp macro="">
      <xdr:nvCxnSpPr>
        <xdr:cNvPr id="572" name="直線コネクタ 571"/>
        <xdr:cNvCxnSpPr/>
      </xdr:nvCxnSpPr>
      <xdr:spPr>
        <a:xfrm flipV="1">
          <a:off x="14592300" y="9853440"/>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111011</xdr:rowOff>
    </xdr:from>
    <xdr:to>
      <xdr:col>21</xdr:col>
      <xdr:colOff>161925</xdr:colOff>
      <xdr:row>57</xdr:row>
      <xdr:rowOff>121265</xdr:rowOff>
    </xdr:to>
    <xdr:cxnSp macro="">
      <xdr:nvCxnSpPr>
        <xdr:cNvPr id="575" name="直線コネクタ 574"/>
        <xdr:cNvCxnSpPr/>
      </xdr:nvCxnSpPr>
      <xdr:spPr>
        <a:xfrm flipV="1">
          <a:off x="13703300" y="9883661"/>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89901</xdr:rowOff>
    </xdr:from>
    <xdr:to>
      <xdr:col>19</xdr:col>
      <xdr:colOff>644525</xdr:colOff>
      <xdr:row>57</xdr:row>
      <xdr:rowOff>121265</xdr:rowOff>
    </xdr:to>
    <xdr:cxnSp macro="">
      <xdr:nvCxnSpPr>
        <xdr:cNvPr id="578" name="直線コネクタ 577"/>
        <xdr:cNvCxnSpPr/>
      </xdr:nvCxnSpPr>
      <xdr:spPr>
        <a:xfrm>
          <a:off x="12814300" y="9862551"/>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11144</xdr:rowOff>
    </xdr:from>
    <xdr:to>
      <xdr:col>23</xdr:col>
      <xdr:colOff>568325</xdr:colOff>
      <xdr:row>57</xdr:row>
      <xdr:rowOff>112744</xdr:rowOff>
    </xdr:to>
    <xdr:sp macro="" textlink="">
      <xdr:nvSpPr>
        <xdr:cNvPr id="588" name="円/楕円 587"/>
        <xdr:cNvSpPr/>
      </xdr:nvSpPr>
      <xdr:spPr>
        <a:xfrm>
          <a:off x="16268700" y="97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97521</xdr:rowOff>
    </xdr:from>
    <xdr:ext cx="534377" cy="259045"/>
    <xdr:sp macro="" textlink="">
      <xdr:nvSpPr>
        <xdr:cNvPr id="589" name="教育費該当値テキスト"/>
        <xdr:cNvSpPr txBox="1"/>
      </xdr:nvSpPr>
      <xdr:spPr>
        <a:xfrm>
          <a:off x="16370300" y="96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29990</xdr:rowOff>
    </xdr:from>
    <xdr:to>
      <xdr:col>22</xdr:col>
      <xdr:colOff>415925</xdr:colOff>
      <xdr:row>57</xdr:row>
      <xdr:rowOff>131590</xdr:rowOff>
    </xdr:to>
    <xdr:sp macro="" textlink="">
      <xdr:nvSpPr>
        <xdr:cNvPr id="590" name="円/楕円 589"/>
        <xdr:cNvSpPr/>
      </xdr:nvSpPr>
      <xdr:spPr>
        <a:xfrm>
          <a:off x="15430500" y="98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122717</xdr:rowOff>
    </xdr:from>
    <xdr:ext cx="534377" cy="259045"/>
    <xdr:sp macro="" textlink="">
      <xdr:nvSpPr>
        <xdr:cNvPr id="591" name="テキスト ボックス 590"/>
        <xdr:cNvSpPr txBox="1"/>
      </xdr:nvSpPr>
      <xdr:spPr>
        <a:xfrm>
          <a:off x="15214111" y="98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60211</xdr:rowOff>
    </xdr:from>
    <xdr:to>
      <xdr:col>21</xdr:col>
      <xdr:colOff>212725</xdr:colOff>
      <xdr:row>57</xdr:row>
      <xdr:rowOff>161811</xdr:rowOff>
    </xdr:to>
    <xdr:sp macro="" textlink="">
      <xdr:nvSpPr>
        <xdr:cNvPr id="592" name="円/楕円 591"/>
        <xdr:cNvSpPr/>
      </xdr:nvSpPr>
      <xdr:spPr>
        <a:xfrm>
          <a:off x="14541500" y="98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152938</xdr:rowOff>
    </xdr:from>
    <xdr:ext cx="534377" cy="259045"/>
    <xdr:sp macro="" textlink="">
      <xdr:nvSpPr>
        <xdr:cNvPr id="593" name="テキスト ボックス 592"/>
        <xdr:cNvSpPr txBox="1"/>
      </xdr:nvSpPr>
      <xdr:spPr>
        <a:xfrm>
          <a:off x="14325111" y="99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70465</xdr:rowOff>
    </xdr:from>
    <xdr:to>
      <xdr:col>20</xdr:col>
      <xdr:colOff>9525</xdr:colOff>
      <xdr:row>58</xdr:row>
      <xdr:rowOff>615</xdr:rowOff>
    </xdr:to>
    <xdr:sp macro="" textlink="">
      <xdr:nvSpPr>
        <xdr:cNvPr id="594" name="円/楕円 593"/>
        <xdr:cNvSpPr/>
      </xdr:nvSpPr>
      <xdr:spPr>
        <a:xfrm>
          <a:off x="13652500" y="98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163192</xdr:rowOff>
    </xdr:from>
    <xdr:ext cx="534377" cy="259045"/>
    <xdr:sp macro="" textlink="">
      <xdr:nvSpPr>
        <xdr:cNvPr id="595" name="テキスト ボックス 594"/>
        <xdr:cNvSpPr txBox="1"/>
      </xdr:nvSpPr>
      <xdr:spPr>
        <a:xfrm>
          <a:off x="13436111" y="99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39101</xdr:rowOff>
    </xdr:from>
    <xdr:to>
      <xdr:col>18</xdr:col>
      <xdr:colOff>492125</xdr:colOff>
      <xdr:row>57</xdr:row>
      <xdr:rowOff>140701</xdr:rowOff>
    </xdr:to>
    <xdr:sp macro="" textlink="">
      <xdr:nvSpPr>
        <xdr:cNvPr id="596" name="円/楕円 595"/>
        <xdr:cNvSpPr/>
      </xdr:nvSpPr>
      <xdr:spPr>
        <a:xfrm>
          <a:off x="12763500" y="981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131828</xdr:rowOff>
    </xdr:from>
    <xdr:ext cx="534377" cy="259045"/>
    <xdr:sp macro="" textlink="">
      <xdr:nvSpPr>
        <xdr:cNvPr id="597" name="テキスト ボックス 596"/>
        <xdr:cNvSpPr txBox="1"/>
      </xdr:nvSpPr>
      <xdr:spPr>
        <a:xfrm>
          <a:off x="12547111" y="990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17080</xdr:rowOff>
    </xdr:from>
    <xdr:to>
      <xdr:col>23</xdr:col>
      <xdr:colOff>517525</xdr:colOff>
      <xdr:row>79</xdr:row>
      <xdr:rowOff>21651</xdr:rowOff>
    </xdr:to>
    <xdr:cxnSp macro="">
      <xdr:nvCxnSpPr>
        <xdr:cNvPr id="626" name="直線コネクタ 625"/>
        <xdr:cNvCxnSpPr/>
      </xdr:nvCxnSpPr>
      <xdr:spPr>
        <a:xfrm flipV="1">
          <a:off x="15481300" y="13561630"/>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139023</xdr:rowOff>
    </xdr:from>
    <xdr:to>
      <xdr:col>22</xdr:col>
      <xdr:colOff>365125</xdr:colOff>
      <xdr:row>79</xdr:row>
      <xdr:rowOff>21651</xdr:rowOff>
    </xdr:to>
    <xdr:cxnSp macro="">
      <xdr:nvCxnSpPr>
        <xdr:cNvPr id="629" name="直線コネクタ 628"/>
        <xdr:cNvCxnSpPr/>
      </xdr:nvCxnSpPr>
      <xdr:spPr>
        <a:xfrm>
          <a:off x="14592300" y="13512123"/>
          <a:ext cx="889000" cy="5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139023</xdr:rowOff>
    </xdr:from>
    <xdr:to>
      <xdr:col>21</xdr:col>
      <xdr:colOff>161925</xdr:colOff>
      <xdr:row>79</xdr:row>
      <xdr:rowOff>6868</xdr:rowOff>
    </xdr:to>
    <xdr:cxnSp macro="">
      <xdr:nvCxnSpPr>
        <xdr:cNvPr id="632" name="直線コネクタ 631"/>
        <xdr:cNvCxnSpPr/>
      </xdr:nvCxnSpPr>
      <xdr:spPr>
        <a:xfrm flipV="1">
          <a:off x="13703300" y="13512123"/>
          <a:ext cx="889000" cy="3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6868</xdr:rowOff>
    </xdr:from>
    <xdr:to>
      <xdr:col>19</xdr:col>
      <xdr:colOff>644525</xdr:colOff>
      <xdr:row>79</xdr:row>
      <xdr:rowOff>26665</xdr:rowOff>
    </xdr:to>
    <xdr:cxnSp macro="">
      <xdr:nvCxnSpPr>
        <xdr:cNvPr id="635" name="直線コネクタ 634"/>
        <xdr:cNvCxnSpPr/>
      </xdr:nvCxnSpPr>
      <xdr:spPr>
        <a:xfrm flipV="1">
          <a:off x="12814300" y="13551418"/>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137730</xdr:rowOff>
    </xdr:from>
    <xdr:to>
      <xdr:col>23</xdr:col>
      <xdr:colOff>568325</xdr:colOff>
      <xdr:row>79</xdr:row>
      <xdr:rowOff>67880</xdr:rowOff>
    </xdr:to>
    <xdr:sp macro="" textlink="">
      <xdr:nvSpPr>
        <xdr:cNvPr id="645" name="円/楕円 644"/>
        <xdr:cNvSpPr/>
      </xdr:nvSpPr>
      <xdr:spPr>
        <a:xfrm>
          <a:off x="16268700" y="135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52657</xdr:rowOff>
    </xdr:from>
    <xdr:ext cx="469744" cy="259045"/>
    <xdr:sp macro="" textlink="">
      <xdr:nvSpPr>
        <xdr:cNvPr id="646" name="災害復旧費該当値テキスト"/>
        <xdr:cNvSpPr txBox="1"/>
      </xdr:nvSpPr>
      <xdr:spPr>
        <a:xfrm>
          <a:off x="16370300" y="134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142301</xdr:rowOff>
    </xdr:from>
    <xdr:to>
      <xdr:col>22</xdr:col>
      <xdr:colOff>415925</xdr:colOff>
      <xdr:row>79</xdr:row>
      <xdr:rowOff>72451</xdr:rowOff>
    </xdr:to>
    <xdr:sp macro="" textlink="">
      <xdr:nvSpPr>
        <xdr:cNvPr id="647" name="円/楕円 646"/>
        <xdr:cNvSpPr/>
      </xdr:nvSpPr>
      <xdr:spPr>
        <a:xfrm>
          <a:off x="15430500" y="13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63578</xdr:rowOff>
    </xdr:from>
    <xdr:ext cx="469744" cy="259045"/>
    <xdr:sp macro="" textlink="">
      <xdr:nvSpPr>
        <xdr:cNvPr id="648" name="テキスト ボックス 647"/>
        <xdr:cNvSpPr txBox="1"/>
      </xdr:nvSpPr>
      <xdr:spPr>
        <a:xfrm>
          <a:off x="15246427" y="1360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88223</xdr:rowOff>
    </xdr:from>
    <xdr:to>
      <xdr:col>21</xdr:col>
      <xdr:colOff>212725</xdr:colOff>
      <xdr:row>79</xdr:row>
      <xdr:rowOff>18373</xdr:rowOff>
    </xdr:to>
    <xdr:sp macro="" textlink="">
      <xdr:nvSpPr>
        <xdr:cNvPr id="649" name="円/楕円 648"/>
        <xdr:cNvSpPr/>
      </xdr:nvSpPr>
      <xdr:spPr>
        <a:xfrm>
          <a:off x="14541500" y="134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34900</xdr:rowOff>
    </xdr:from>
    <xdr:ext cx="534377" cy="259045"/>
    <xdr:sp macro="" textlink="">
      <xdr:nvSpPr>
        <xdr:cNvPr id="650" name="テキスト ボックス 649"/>
        <xdr:cNvSpPr txBox="1"/>
      </xdr:nvSpPr>
      <xdr:spPr>
        <a:xfrm>
          <a:off x="14325111" y="132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127518</xdr:rowOff>
    </xdr:from>
    <xdr:to>
      <xdr:col>20</xdr:col>
      <xdr:colOff>9525</xdr:colOff>
      <xdr:row>79</xdr:row>
      <xdr:rowOff>57668</xdr:rowOff>
    </xdr:to>
    <xdr:sp macro="" textlink="">
      <xdr:nvSpPr>
        <xdr:cNvPr id="651" name="円/楕円 650"/>
        <xdr:cNvSpPr/>
      </xdr:nvSpPr>
      <xdr:spPr>
        <a:xfrm>
          <a:off x="13652500" y="135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48795</xdr:rowOff>
    </xdr:from>
    <xdr:ext cx="469744" cy="259045"/>
    <xdr:sp macro="" textlink="">
      <xdr:nvSpPr>
        <xdr:cNvPr id="652" name="テキスト ボックス 651"/>
        <xdr:cNvSpPr txBox="1"/>
      </xdr:nvSpPr>
      <xdr:spPr>
        <a:xfrm>
          <a:off x="13468427" y="1359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147315</xdr:rowOff>
    </xdr:from>
    <xdr:to>
      <xdr:col>18</xdr:col>
      <xdr:colOff>492125</xdr:colOff>
      <xdr:row>79</xdr:row>
      <xdr:rowOff>77465</xdr:rowOff>
    </xdr:to>
    <xdr:sp macro="" textlink="">
      <xdr:nvSpPr>
        <xdr:cNvPr id="653" name="円/楕円 652"/>
        <xdr:cNvSpPr/>
      </xdr:nvSpPr>
      <xdr:spPr>
        <a:xfrm>
          <a:off x="12763500" y="13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68592</xdr:rowOff>
    </xdr:from>
    <xdr:ext cx="469744" cy="259045"/>
    <xdr:sp macro="" textlink="">
      <xdr:nvSpPr>
        <xdr:cNvPr id="654" name="テキスト ボックス 653"/>
        <xdr:cNvSpPr txBox="1"/>
      </xdr:nvSpPr>
      <xdr:spPr>
        <a:xfrm>
          <a:off x="12579427" y="136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1388</xdr:rowOff>
    </xdr:from>
    <xdr:to>
      <xdr:col>23</xdr:col>
      <xdr:colOff>517525</xdr:colOff>
      <xdr:row>97</xdr:row>
      <xdr:rowOff>70292</xdr:rowOff>
    </xdr:to>
    <xdr:cxnSp macro="">
      <xdr:nvCxnSpPr>
        <xdr:cNvPr id="681" name="直線コネクタ 680"/>
        <xdr:cNvCxnSpPr/>
      </xdr:nvCxnSpPr>
      <xdr:spPr>
        <a:xfrm>
          <a:off x="15481300" y="16632038"/>
          <a:ext cx="8382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133505</xdr:rowOff>
    </xdr:from>
    <xdr:to>
      <xdr:col>22</xdr:col>
      <xdr:colOff>365125</xdr:colOff>
      <xdr:row>97</xdr:row>
      <xdr:rowOff>1388</xdr:rowOff>
    </xdr:to>
    <xdr:cxnSp macro="">
      <xdr:nvCxnSpPr>
        <xdr:cNvPr id="684" name="直線コネクタ 683"/>
        <xdr:cNvCxnSpPr/>
      </xdr:nvCxnSpPr>
      <xdr:spPr>
        <a:xfrm>
          <a:off x="14592300" y="16592705"/>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120278</xdr:rowOff>
    </xdr:from>
    <xdr:to>
      <xdr:col>21</xdr:col>
      <xdr:colOff>161925</xdr:colOff>
      <xdr:row>96</xdr:row>
      <xdr:rowOff>133505</xdr:rowOff>
    </xdr:to>
    <xdr:cxnSp macro="">
      <xdr:nvCxnSpPr>
        <xdr:cNvPr id="687" name="直線コネクタ 686"/>
        <xdr:cNvCxnSpPr/>
      </xdr:nvCxnSpPr>
      <xdr:spPr>
        <a:xfrm>
          <a:off x="13703300" y="16579478"/>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120278</xdr:rowOff>
    </xdr:from>
    <xdr:to>
      <xdr:col>19</xdr:col>
      <xdr:colOff>644525</xdr:colOff>
      <xdr:row>96</xdr:row>
      <xdr:rowOff>139550</xdr:rowOff>
    </xdr:to>
    <xdr:cxnSp macro="">
      <xdr:nvCxnSpPr>
        <xdr:cNvPr id="690" name="直線コネクタ 689"/>
        <xdr:cNvCxnSpPr/>
      </xdr:nvCxnSpPr>
      <xdr:spPr>
        <a:xfrm flipV="1">
          <a:off x="12814300" y="16579478"/>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19492</xdr:rowOff>
    </xdr:from>
    <xdr:to>
      <xdr:col>23</xdr:col>
      <xdr:colOff>568325</xdr:colOff>
      <xdr:row>97</xdr:row>
      <xdr:rowOff>121092</xdr:rowOff>
    </xdr:to>
    <xdr:sp macro="" textlink="">
      <xdr:nvSpPr>
        <xdr:cNvPr id="700" name="円/楕円 699"/>
        <xdr:cNvSpPr/>
      </xdr:nvSpPr>
      <xdr:spPr>
        <a:xfrm>
          <a:off x="162687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169369</xdr:rowOff>
    </xdr:from>
    <xdr:ext cx="534377" cy="259045"/>
    <xdr:sp macro="" textlink="">
      <xdr:nvSpPr>
        <xdr:cNvPr id="701" name="公債費該当値テキスト"/>
        <xdr:cNvSpPr txBox="1"/>
      </xdr:nvSpPr>
      <xdr:spPr>
        <a:xfrm>
          <a:off x="16370300" y="166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122038</xdr:rowOff>
    </xdr:from>
    <xdr:to>
      <xdr:col>22</xdr:col>
      <xdr:colOff>415925</xdr:colOff>
      <xdr:row>97</xdr:row>
      <xdr:rowOff>52188</xdr:rowOff>
    </xdr:to>
    <xdr:sp macro="" textlink="">
      <xdr:nvSpPr>
        <xdr:cNvPr id="702" name="円/楕円 701"/>
        <xdr:cNvSpPr/>
      </xdr:nvSpPr>
      <xdr:spPr>
        <a:xfrm>
          <a:off x="15430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43315</xdr:rowOff>
    </xdr:from>
    <xdr:ext cx="534377" cy="259045"/>
    <xdr:sp macro="" textlink="">
      <xdr:nvSpPr>
        <xdr:cNvPr id="703" name="テキスト ボックス 702"/>
        <xdr:cNvSpPr txBox="1"/>
      </xdr:nvSpPr>
      <xdr:spPr>
        <a:xfrm>
          <a:off x="15214111" y="1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82705</xdr:rowOff>
    </xdr:from>
    <xdr:to>
      <xdr:col>21</xdr:col>
      <xdr:colOff>212725</xdr:colOff>
      <xdr:row>97</xdr:row>
      <xdr:rowOff>12855</xdr:rowOff>
    </xdr:to>
    <xdr:sp macro="" textlink="">
      <xdr:nvSpPr>
        <xdr:cNvPr id="704" name="円/楕円 703"/>
        <xdr:cNvSpPr/>
      </xdr:nvSpPr>
      <xdr:spPr>
        <a:xfrm>
          <a:off x="14541500" y="16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3982</xdr:rowOff>
    </xdr:from>
    <xdr:ext cx="534377" cy="259045"/>
    <xdr:sp macro="" textlink="">
      <xdr:nvSpPr>
        <xdr:cNvPr id="705" name="テキスト ボックス 704"/>
        <xdr:cNvSpPr txBox="1"/>
      </xdr:nvSpPr>
      <xdr:spPr>
        <a:xfrm>
          <a:off x="14325111" y="166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69478</xdr:rowOff>
    </xdr:from>
    <xdr:to>
      <xdr:col>20</xdr:col>
      <xdr:colOff>9525</xdr:colOff>
      <xdr:row>96</xdr:row>
      <xdr:rowOff>171078</xdr:rowOff>
    </xdr:to>
    <xdr:sp macro="" textlink="">
      <xdr:nvSpPr>
        <xdr:cNvPr id="706" name="円/楕円 705"/>
        <xdr:cNvSpPr/>
      </xdr:nvSpPr>
      <xdr:spPr>
        <a:xfrm>
          <a:off x="13652500" y="165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162205</xdr:rowOff>
    </xdr:from>
    <xdr:ext cx="534377" cy="259045"/>
    <xdr:sp macro="" textlink="">
      <xdr:nvSpPr>
        <xdr:cNvPr id="707" name="テキスト ボックス 706"/>
        <xdr:cNvSpPr txBox="1"/>
      </xdr:nvSpPr>
      <xdr:spPr>
        <a:xfrm>
          <a:off x="13436111" y="166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88750</xdr:rowOff>
    </xdr:from>
    <xdr:to>
      <xdr:col>18</xdr:col>
      <xdr:colOff>492125</xdr:colOff>
      <xdr:row>97</xdr:row>
      <xdr:rowOff>18900</xdr:rowOff>
    </xdr:to>
    <xdr:sp macro="" textlink="">
      <xdr:nvSpPr>
        <xdr:cNvPr id="708" name="円/楕円 707"/>
        <xdr:cNvSpPr/>
      </xdr:nvSpPr>
      <xdr:spPr>
        <a:xfrm>
          <a:off x="12763500" y="165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10027</xdr:rowOff>
    </xdr:from>
    <xdr:ext cx="534377" cy="259045"/>
    <xdr:sp macro="" textlink="">
      <xdr:nvSpPr>
        <xdr:cNvPr id="709" name="テキスト ボックス 708"/>
        <xdr:cNvSpPr txBox="1"/>
      </xdr:nvSpPr>
      <xdr:spPr>
        <a:xfrm>
          <a:off x="12547111" y="166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議会費は、議員共済費の掛率変更に伴う</a:t>
          </a:r>
          <a:r>
            <a:rPr kumimoji="1" lang="en-US" altLang="ja-JP" sz="1100">
              <a:latin typeface="ＭＳ Ｐゴシック"/>
            </a:rPr>
            <a:t>5,720</a:t>
          </a:r>
          <a:r>
            <a:rPr kumimoji="1" lang="ja-JP" altLang="en-US" sz="1100">
              <a:latin typeface="ＭＳ Ｐゴシック"/>
            </a:rPr>
            <a:t>千円減少等により</a:t>
          </a:r>
          <a:r>
            <a:rPr kumimoji="1" lang="en-US" altLang="ja-JP" sz="1100">
              <a:latin typeface="ＭＳ Ｐゴシック"/>
            </a:rPr>
            <a:t>3,024</a:t>
          </a:r>
          <a:r>
            <a:rPr kumimoji="1" lang="ja-JP" altLang="en-US" sz="1100">
              <a:latin typeface="ＭＳ Ｐゴシック"/>
            </a:rPr>
            <a:t>千円減少し、住民一人当たり議会費は前年度より</a:t>
          </a:r>
          <a:r>
            <a:rPr kumimoji="1" lang="en-US" altLang="ja-JP" sz="1100">
              <a:latin typeface="ＭＳ Ｐゴシック"/>
            </a:rPr>
            <a:t>382</a:t>
          </a:r>
          <a:r>
            <a:rPr kumimoji="1" lang="ja-JP" altLang="en-US" sz="1100">
              <a:latin typeface="ＭＳ Ｐゴシック"/>
            </a:rPr>
            <a:t>円減少した。総務費は、主に平成</a:t>
          </a:r>
          <a:r>
            <a:rPr kumimoji="1" lang="en-US" altLang="ja-JP" sz="1100">
              <a:latin typeface="ＭＳ Ｐゴシック"/>
            </a:rPr>
            <a:t>27</a:t>
          </a:r>
          <a:r>
            <a:rPr kumimoji="1" lang="ja-JP" altLang="en-US" sz="1100">
              <a:latin typeface="ＭＳ Ｐゴシック"/>
            </a:rPr>
            <a:t>年度積立金による反動減。平成</a:t>
          </a:r>
          <a:r>
            <a:rPr kumimoji="1" lang="en-US" altLang="ja-JP" sz="1100">
              <a:latin typeface="ＭＳ Ｐゴシック"/>
            </a:rPr>
            <a:t>27</a:t>
          </a:r>
          <a:r>
            <a:rPr kumimoji="1" lang="ja-JP" altLang="en-US" sz="1100">
              <a:latin typeface="ＭＳ Ｐゴシック"/>
            </a:rPr>
            <a:t>年度は財政調整基金</a:t>
          </a:r>
          <a:r>
            <a:rPr kumimoji="1" lang="en-US" altLang="ja-JP" sz="1100">
              <a:latin typeface="ＭＳ Ｐゴシック"/>
            </a:rPr>
            <a:t>160,000</a:t>
          </a:r>
          <a:r>
            <a:rPr kumimoji="1" lang="ja-JP" altLang="en-US" sz="1100">
              <a:latin typeface="ＭＳ Ｐゴシック"/>
            </a:rPr>
            <a:t>千円、公共施設等整備基金</a:t>
          </a:r>
          <a:r>
            <a:rPr kumimoji="1" lang="en-US" altLang="ja-JP" sz="1100">
              <a:latin typeface="ＭＳ Ｐゴシック"/>
            </a:rPr>
            <a:t>250,000</a:t>
          </a:r>
          <a:r>
            <a:rPr kumimoji="1" lang="ja-JP" altLang="en-US" sz="1100">
              <a:latin typeface="ＭＳ Ｐゴシック"/>
            </a:rPr>
            <a:t>千円等積立したものの、平成</a:t>
          </a:r>
          <a:r>
            <a:rPr kumimoji="1" lang="en-US" altLang="ja-JP" sz="1100">
              <a:latin typeface="ＭＳ Ｐゴシック"/>
            </a:rPr>
            <a:t>28</a:t>
          </a:r>
          <a:r>
            <a:rPr kumimoji="1" lang="ja-JP" altLang="en-US" sz="1100">
              <a:latin typeface="ＭＳ Ｐゴシック"/>
            </a:rPr>
            <a:t>年度はふるさと応援基金</a:t>
          </a:r>
          <a:r>
            <a:rPr kumimoji="1" lang="en-US" altLang="ja-JP" sz="1100">
              <a:latin typeface="ＭＳ Ｐゴシック"/>
            </a:rPr>
            <a:t>50,000</a:t>
          </a:r>
          <a:r>
            <a:rPr kumimoji="1" lang="ja-JP" altLang="en-US" sz="1100">
              <a:latin typeface="ＭＳ Ｐゴシック"/>
            </a:rPr>
            <a:t>千円積立となり積立金は</a:t>
          </a:r>
          <a:r>
            <a:rPr kumimoji="1" lang="en-US" altLang="ja-JP" sz="1100">
              <a:latin typeface="ＭＳ Ｐゴシック"/>
            </a:rPr>
            <a:t>461,103</a:t>
          </a:r>
          <a:r>
            <a:rPr kumimoji="1" lang="ja-JP" altLang="en-US" sz="1100">
              <a:latin typeface="ＭＳ Ｐゴシック"/>
            </a:rPr>
            <a:t>千円減少、ふるさと納税に係る報償費</a:t>
          </a:r>
          <a:r>
            <a:rPr kumimoji="1" lang="en-US" altLang="ja-JP" sz="1100">
              <a:latin typeface="ＭＳ Ｐゴシック"/>
            </a:rPr>
            <a:t>17,384</a:t>
          </a:r>
          <a:r>
            <a:rPr kumimoji="1" lang="ja-JP" altLang="en-US" sz="1100">
              <a:latin typeface="ＭＳ Ｐゴシック"/>
            </a:rPr>
            <a:t>千円、手数料</a:t>
          </a:r>
          <a:r>
            <a:rPr kumimoji="1" lang="en-US" altLang="ja-JP" sz="1100">
              <a:latin typeface="ＭＳ Ｐゴシック"/>
            </a:rPr>
            <a:t>38,591</a:t>
          </a:r>
          <a:r>
            <a:rPr kumimoji="1" lang="ja-JP" altLang="en-US" sz="1100">
              <a:latin typeface="ＭＳ Ｐゴシック"/>
            </a:rPr>
            <a:t>千円が増加したものの</a:t>
          </a:r>
          <a:r>
            <a:rPr kumimoji="1" lang="en-US" altLang="ja-JP" sz="1100">
              <a:latin typeface="ＭＳ Ｐゴシック"/>
            </a:rPr>
            <a:t>324,689</a:t>
          </a:r>
          <a:r>
            <a:rPr kumimoji="1" lang="ja-JP" altLang="en-US" sz="1100">
              <a:latin typeface="ＭＳ Ｐゴシック"/>
            </a:rPr>
            <a:t>千円減少となり、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57,503</a:t>
          </a:r>
          <a:r>
            <a:rPr kumimoji="1" lang="ja-JP" altLang="ja-JP" sz="1100">
              <a:solidFill>
                <a:schemeClr val="dk1"/>
              </a:solidFill>
              <a:effectLst/>
              <a:latin typeface="+mn-lt"/>
              <a:ea typeface="+mn-ea"/>
              <a:cs typeface="+mn-cs"/>
            </a:rPr>
            <a:t>円減少した。</a:t>
          </a:r>
          <a:r>
            <a:rPr kumimoji="1" lang="ja-JP" altLang="en-US" sz="1100">
              <a:solidFill>
                <a:schemeClr val="dk1"/>
              </a:solidFill>
              <a:effectLst/>
              <a:latin typeface="+mn-lt"/>
              <a:ea typeface="+mn-ea"/>
              <a:cs typeface="+mn-cs"/>
            </a:rPr>
            <a:t>民生費は、主に老人福祉費の増加によるもの。地域ふれあい館整備事業</a:t>
          </a:r>
          <a:r>
            <a:rPr kumimoji="1" lang="en-US" altLang="ja-JP" sz="1100">
              <a:solidFill>
                <a:schemeClr val="dk1"/>
              </a:solidFill>
              <a:effectLst/>
              <a:latin typeface="+mn-lt"/>
              <a:ea typeface="+mn-ea"/>
              <a:cs typeface="+mn-cs"/>
            </a:rPr>
            <a:t>148,038</a:t>
          </a:r>
          <a:r>
            <a:rPr kumimoji="1" lang="ja-JP" altLang="en-US" sz="1100">
              <a:solidFill>
                <a:schemeClr val="dk1"/>
              </a:solidFill>
              <a:effectLst/>
              <a:latin typeface="+mn-lt"/>
              <a:ea typeface="+mn-ea"/>
              <a:cs typeface="+mn-cs"/>
            </a:rPr>
            <a:t>千円、地域医療介護総合確保基金事業費補助金</a:t>
          </a:r>
          <a:r>
            <a:rPr kumimoji="1" lang="en-US" altLang="ja-JP" sz="1100">
              <a:solidFill>
                <a:schemeClr val="dk1"/>
              </a:solidFill>
              <a:effectLst/>
              <a:latin typeface="+mn-lt"/>
              <a:ea typeface="+mn-ea"/>
              <a:cs typeface="+mn-cs"/>
            </a:rPr>
            <a:t>32,000</a:t>
          </a:r>
          <a:r>
            <a:rPr kumimoji="1" lang="ja-JP" altLang="en-US" sz="1100">
              <a:solidFill>
                <a:schemeClr val="dk1"/>
              </a:solidFill>
              <a:effectLst/>
              <a:latin typeface="+mn-lt"/>
              <a:ea typeface="+mn-ea"/>
              <a:cs typeface="+mn-cs"/>
            </a:rPr>
            <a:t>千円等の老人福祉費</a:t>
          </a:r>
          <a:r>
            <a:rPr kumimoji="1" lang="en-US" altLang="ja-JP" sz="1100">
              <a:solidFill>
                <a:schemeClr val="dk1"/>
              </a:solidFill>
              <a:effectLst/>
              <a:latin typeface="+mn-lt"/>
              <a:ea typeface="+mn-ea"/>
              <a:cs typeface="+mn-cs"/>
            </a:rPr>
            <a:t>229,054</a:t>
          </a:r>
          <a:r>
            <a:rPr kumimoji="1" lang="ja-JP" altLang="en-US" sz="1100">
              <a:solidFill>
                <a:schemeClr val="dk1"/>
              </a:solidFill>
              <a:effectLst/>
              <a:latin typeface="+mn-lt"/>
              <a:ea typeface="+mn-ea"/>
              <a:cs typeface="+mn-cs"/>
            </a:rPr>
            <a:t>千円の増加により、民生費は</a:t>
          </a:r>
          <a:r>
            <a:rPr kumimoji="1" lang="en-US" altLang="ja-JP" sz="1100">
              <a:solidFill>
                <a:schemeClr val="dk1"/>
              </a:solidFill>
              <a:effectLst/>
              <a:latin typeface="+mn-lt"/>
              <a:ea typeface="+mn-ea"/>
              <a:cs typeface="+mn-cs"/>
            </a:rPr>
            <a:t>229,659</a:t>
          </a:r>
          <a:r>
            <a:rPr kumimoji="1" lang="ja-JP" altLang="en-US" sz="1100">
              <a:solidFill>
                <a:schemeClr val="dk1"/>
              </a:solidFill>
              <a:effectLst/>
              <a:latin typeface="+mn-lt"/>
              <a:ea typeface="+mn-ea"/>
              <a:cs typeface="+mn-cs"/>
            </a:rPr>
            <a:t>千円増加となり、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45,505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衛生費は、西都児湯環境整備事務組合負担金</a:t>
          </a:r>
          <a:r>
            <a:rPr kumimoji="1" lang="en-US" altLang="ja-JP" sz="1100">
              <a:solidFill>
                <a:schemeClr val="dk1"/>
              </a:solidFill>
              <a:effectLst/>
              <a:latin typeface="+mn-lt"/>
              <a:ea typeface="+mn-ea"/>
              <a:cs typeface="+mn-cs"/>
            </a:rPr>
            <a:t>3,524</a:t>
          </a:r>
          <a:r>
            <a:rPr kumimoji="1" lang="ja-JP" altLang="en-US" sz="1100">
              <a:solidFill>
                <a:schemeClr val="dk1"/>
              </a:solidFill>
              <a:effectLst/>
              <a:latin typeface="+mn-lt"/>
              <a:ea typeface="+mn-ea"/>
              <a:cs typeface="+mn-cs"/>
            </a:rPr>
            <a:t>千円増加したものの、中之又地区水道施設改良工事事業費</a:t>
          </a:r>
          <a:r>
            <a:rPr kumimoji="1" lang="en-US" altLang="ja-JP" sz="1100">
              <a:solidFill>
                <a:schemeClr val="dk1"/>
              </a:solidFill>
              <a:effectLst/>
              <a:latin typeface="+mn-lt"/>
              <a:ea typeface="+mn-ea"/>
              <a:cs typeface="+mn-cs"/>
            </a:rPr>
            <a:t>10,756</a:t>
          </a:r>
          <a:r>
            <a:rPr kumimoji="1" lang="ja-JP" altLang="en-US" sz="1100">
              <a:solidFill>
                <a:schemeClr val="dk1"/>
              </a:solidFill>
              <a:effectLst/>
              <a:latin typeface="+mn-lt"/>
              <a:ea typeface="+mn-ea"/>
              <a:cs typeface="+mn-cs"/>
            </a:rPr>
            <a:t>千円減少等により</a:t>
          </a:r>
          <a:r>
            <a:rPr kumimoji="1" lang="en-US" altLang="ja-JP" sz="1100">
              <a:solidFill>
                <a:schemeClr val="dk1"/>
              </a:solidFill>
              <a:effectLst/>
              <a:latin typeface="+mn-lt"/>
              <a:ea typeface="+mn-ea"/>
              <a:cs typeface="+mn-cs"/>
            </a:rPr>
            <a:t>14,968</a:t>
          </a:r>
          <a:r>
            <a:rPr kumimoji="1" lang="ja-JP" altLang="en-US" sz="1100">
              <a:solidFill>
                <a:schemeClr val="dk1"/>
              </a:solidFill>
              <a:effectLst/>
              <a:latin typeface="+mn-lt"/>
              <a:ea typeface="+mn-ea"/>
              <a:cs typeface="+mn-cs"/>
            </a:rPr>
            <a:t>千円減少し、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2,180</a:t>
          </a:r>
          <a:r>
            <a:rPr kumimoji="1" lang="ja-JP" altLang="ja-JP" sz="1100">
              <a:solidFill>
                <a:schemeClr val="dk1"/>
              </a:solidFill>
              <a:effectLst/>
              <a:latin typeface="+mn-lt"/>
              <a:ea typeface="+mn-ea"/>
              <a:cs typeface="+mn-cs"/>
            </a:rPr>
            <a:t>円減少した。</a:t>
          </a:r>
          <a:r>
            <a:rPr kumimoji="1" lang="ja-JP" altLang="en-US" sz="1100">
              <a:solidFill>
                <a:schemeClr val="dk1"/>
              </a:solidFill>
              <a:effectLst/>
              <a:latin typeface="+mn-lt"/>
              <a:ea typeface="+mn-ea"/>
              <a:cs typeface="+mn-cs"/>
            </a:rPr>
            <a:t>農林水産業費は、産業振興支援事業基金</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千円の設置、森林整備加速化・林業再生事業補助金</a:t>
          </a:r>
          <a:r>
            <a:rPr kumimoji="1" lang="en-US" altLang="ja-JP" sz="1100">
              <a:solidFill>
                <a:schemeClr val="dk1"/>
              </a:solidFill>
              <a:effectLst/>
              <a:latin typeface="+mn-lt"/>
              <a:ea typeface="+mn-ea"/>
              <a:cs typeface="+mn-cs"/>
            </a:rPr>
            <a:t>10,500</a:t>
          </a:r>
          <a:r>
            <a:rPr kumimoji="1" lang="ja-JP" altLang="en-US" sz="1100">
              <a:solidFill>
                <a:schemeClr val="dk1"/>
              </a:solidFill>
              <a:effectLst/>
              <a:latin typeface="+mn-lt"/>
              <a:ea typeface="+mn-ea"/>
              <a:cs typeface="+mn-cs"/>
            </a:rPr>
            <a:t>千円増加等により</a:t>
          </a:r>
          <a:r>
            <a:rPr kumimoji="1" lang="en-US" altLang="ja-JP" sz="1100">
              <a:solidFill>
                <a:schemeClr val="dk1"/>
              </a:solidFill>
              <a:effectLst/>
              <a:latin typeface="+mn-lt"/>
              <a:ea typeface="+mn-ea"/>
              <a:cs typeface="+mn-cs"/>
            </a:rPr>
            <a:t>91,417</a:t>
          </a:r>
          <a:r>
            <a:rPr kumimoji="1" lang="ja-JP" altLang="en-US" sz="1100">
              <a:solidFill>
                <a:schemeClr val="dk1"/>
              </a:solidFill>
              <a:effectLst/>
              <a:latin typeface="+mn-lt"/>
              <a:ea typeface="+mn-ea"/>
              <a:cs typeface="+mn-cs"/>
            </a:rPr>
            <a:t>千円増加となり、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17,863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商工費は、町企業立地奨励補助金</a:t>
          </a:r>
          <a:r>
            <a:rPr kumimoji="1" lang="en-US" altLang="ja-JP" sz="1100">
              <a:solidFill>
                <a:schemeClr val="dk1"/>
              </a:solidFill>
              <a:effectLst/>
              <a:latin typeface="+mn-lt"/>
              <a:ea typeface="+mn-ea"/>
              <a:cs typeface="+mn-cs"/>
            </a:rPr>
            <a:t>9,450</a:t>
          </a:r>
          <a:r>
            <a:rPr kumimoji="1" lang="ja-JP" altLang="en-US" sz="1100">
              <a:solidFill>
                <a:schemeClr val="dk1"/>
              </a:solidFill>
              <a:effectLst/>
              <a:latin typeface="+mn-lt"/>
              <a:ea typeface="+mn-ea"/>
              <a:cs typeface="+mn-cs"/>
            </a:rPr>
            <a:t>千円減少したものの、温泉館湯らら改修工事</a:t>
          </a:r>
          <a:r>
            <a:rPr kumimoji="1" lang="en-US" altLang="ja-JP" sz="1100">
              <a:solidFill>
                <a:schemeClr val="dk1"/>
              </a:solidFill>
              <a:effectLst/>
              <a:latin typeface="+mn-lt"/>
              <a:ea typeface="+mn-ea"/>
              <a:cs typeface="+mn-cs"/>
            </a:rPr>
            <a:t>10,280</a:t>
          </a:r>
          <a:r>
            <a:rPr kumimoji="1" lang="ja-JP" altLang="en-US" sz="1100">
              <a:solidFill>
                <a:schemeClr val="dk1"/>
              </a:solidFill>
              <a:effectLst/>
              <a:latin typeface="+mn-lt"/>
              <a:ea typeface="+mn-ea"/>
              <a:cs typeface="+mn-cs"/>
            </a:rPr>
            <a:t>千円、石河内へき地集会室改修工事等による一般公園費</a:t>
          </a:r>
          <a:r>
            <a:rPr kumimoji="1" lang="en-US" altLang="ja-JP" sz="1100">
              <a:solidFill>
                <a:schemeClr val="dk1"/>
              </a:solidFill>
              <a:effectLst/>
              <a:latin typeface="+mn-lt"/>
              <a:ea typeface="+mn-ea"/>
              <a:cs typeface="+mn-cs"/>
            </a:rPr>
            <a:t>27,789</a:t>
          </a:r>
          <a:r>
            <a:rPr kumimoji="1" lang="ja-JP" altLang="en-US" sz="1100">
              <a:solidFill>
                <a:schemeClr val="dk1"/>
              </a:solidFill>
              <a:effectLst/>
              <a:latin typeface="+mn-lt"/>
              <a:ea typeface="+mn-ea"/>
              <a:cs typeface="+mn-cs"/>
            </a:rPr>
            <a:t>千円増等により</a:t>
          </a:r>
          <a:r>
            <a:rPr kumimoji="1" lang="en-US" altLang="ja-JP" sz="1100">
              <a:solidFill>
                <a:schemeClr val="dk1"/>
              </a:solidFill>
              <a:effectLst/>
              <a:latin typeface="+mn-lt"/>
              <a:ea typeface="+mn-ea"/>
              <a:cs typeface="+mn-cs"/>
            </a:rPr>
            <a:t>25,093</a:t>
          </a:r>
          <a:r>
            <a:rPr kumimoji="1" lang="ja-JP" altLang="en-US" sz="1100">
              <a:solidFill>
                <a:schemeClr val="dk1"/>
              </a:solidFill>
              <a:effectLst/>
              <a:latin typeface="+mn-lt"/>
              <a:ea typeface="+mn-ea"/>
              <a:cs typeface="+mn-cs"/>
            </a:rPr>
            <a:t>千円の増加となり、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5,065</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土木費は、上河内線外舗装打換工事等による道路新設改良費</a:t>
          </a:r>
          <a:r>
            <a:rPr kumimoji="1" lang="en-US" altLang="ja-JP" sz="1100">
              <a:solidFill>
                <a:schemeClr val="dk1"/>
              </a:solidFill>
              <a:effectLst/>
              <a:latin typeface="+mn-lt"/>
              <a:ea typeface="+mn-ea"/>
              <a:cs typeface="+mn-cs"/>
            </a:rPr>
            <a:t>15,315</a:t>
          </a:r>
          <a:r>
            <a:rPr kumimoji="1" lang="ja-JP" altLang="en-US" sz="1100">
              <a:solidFill>
                <a:schemeClr val="dk1"/>
              </a:solidFill>
              <a:effectLst/>
              <a:latin typeface="+mn-lt"/>
              <a:ea typeface="+mn-ea"/>
              <a:cs typeface="+mn-cs"/>
            </a:rPr>
            <a:t>千円増加したものの、比木橋落橋防止装置設置工事などの橋梁維持費</a:t>
          </a:r>
          <a:r>
            <a:rPr kumimoji="1" lang="en-US" altLang="ja-JP" sz="1100">
              <a:solidFill>
                <a:schemeClr val="dk1"/>
              </a:solidFill>
              <a:effectLst/>
              <a:latin typeface="+mn-lt"/>
              <a:ea typeface="+mn-ea"/>
              <a:cs typeface="+mn-cs"/>
            </a:rPr>
            <a:t>28,456</a:t>
          </a:r>
          <a:r>
            <a:rPr kumimoji="1" lang="ja-JP" altLang="en-US" sz="1100">
              <a:solidFill>
                <a:schemeClr val="dk1"/>
              </a:solidFill>
              <a:effectLst/>
              <a:latin typeface="+mn-lt"/>
              <a:ea typeface="+mn-ea"/>
              <a:cs typeface="+mn-cs"/>
            </a:rPr>
            <a:t>千円減少等により</a:t>
          </a:r>
          <a:r>
            <a:rPr kumimoji="1" lang="en-US" altLang="ja-JP" sz="1100">
              <a:solidFill>
                <a:schemeClr val="dk1"/>
              </a:solidFill>
              <a:effectLst/>
              <a:latin typeface="+mn-lt"/>
              <a:ea typeface="+mn-ea"/>
              <a:cs typeface="+mn-cs"/>
            </a:rPr>
            <a:t>4,666</a:t>
          </a:r>
          <a:r>
            <a:rPr kumimoji="1" lang="ja-JP" altLang="en-US" sz="1100">
              <a:solidFill>
                <a:schemeClr val="dk1"/>
              </a:solidFill>
              <a:effectLst/>
              <a:latin typeface="+mn-lt"/>
              <a:ea typeface="+mn-ea"/>
              <a:cs typeface="+mn-cs"/>
            </a:rPr>
            <a:t>千円減少し、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消防費は、川原地区防火水槽改修工事終了に伴い</a:t>
          </a:r>
          <a:r>
            <a:rPr kumimoji="1" lang="en-US" altLang="ja-JP" sz="1100">
              <a:solidFill>
                <a:schemeClr val="dk1"/>
              </a:solidFill>
              <a:effectLst/>
              <a:latin typeface="+mn-lt"/>
              <a:ea typeface="+mn-ea"/>
              <a:cs typeface="+mn-cs"/>
            </a:rPr>
            <a:t>7,353</a:t>
          </a:r>
          <a:r>
            <a:rPr kumimoji="1" lang="ja-JP" altLang="en-US" sz="1100">
              <a:solidFill>
                <a:schemeClr val="dk1"/>
              </a:solidFill>
              <a:effectLst/>
              <a:latin typeface="+mn-lt"/>
              <a:ea typeface="+mn-ea"/>
              <a:cs typeface="+mn-cs"/>
            </a:rPr>
            <a:t>千円減少等の</a:t>
          </a:r>
          <a:r>
            <a:rPr kumimoji="1" lang="en-US" altLang="ja-JP" sz="1100">
              <a:solidFill>
                <a:schemeClr val="dk1"/>
              </a:solidFill>
              <a:effectLst/>
              <a:latin typeface="+mn-lt"/>
              <a:ea typeface="+mn-ea"/>
              <a:cs typeface="+mn-cs"/>
            </a:rPr>
            <a:t>5,159</a:t>
          </a:r>
          <a:r>
            <a:rPr kumimoji="1" lang="ja-JP" altLang="en-US" sz="1100">
              <a:solidFill>
                <a:schemeClr val="dk1"/>
              </a:solidFill>
              <a:effectLst/>
              <a:latin typeface="+mn-lt"/>
              <a:ea typeface="+mn-ea"/>
              <a:cs typeface="+mn-cs"/>
            </a:rPr>
            <a:t>千円の減少となり、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教育費は、中学校体育館天井耐震改良工事終了に伴い中学校管理費</a:t>
          </a:r>
          <a:r>
            <a:rPr kumimoji="1" lang="en-US" altLang="ja-JP" sz="1100">
              <a:solidFill>
                <a:schemeClr val="dk1"/>
              </a:solidFill>
              <a:effectLst/>
              <a:latin typeface="+mn-lt"/>
              <a:ea typeface="+mn-ea"/>
              <a:cs typeface="+mn-cs"/>
            </a:rPr>
            <a:t>10,680</a:t>
          </a:r>
          <a:r>
            <a:rPr kumimoji="1" lang="ja-JP" altLang="en-US" sz="1100">
              <a:solidFill>
                <a:schemeClr val="dk1"/>
              </a:solidFill>
              <a:effectLst/>
              <a:latin typeface="+mn-lt"/>
              <a:ea typeface="+mn-ea"/>
              <a:cs typeface="+mn-cs"/>
            </a:rPr>
            <a:t>千円減少したものの、自治公民館新改増築補助金</a:t>
          </a:r>
          <a:r>
            <a:rPr kumimoji="1" lang="en-US" altLang="ja-JP" sz="1100">
              <a:solidFill>
                <a:schemeClr val="dk1"/>
              </a:solidFill>
              <a:effectLst/>
              <a:latin typeface="+mn-lt"/>
              <a:ea typeface="+mn-ea"/>
              <a:cs typeface="+mn-cs"/>
            </a:rPr>
            <a:t>11,694</a:t>
          </a:r>
          <a:r>
            <a:rPr kumimoji="1" lang="ja-JP" altLang="en-US" sz="1100">
              <a:solidFill>
                <a:schemeClr val="dk1"/>
              </a:solidFill>
              <a:effectLst/>
              <a:latin typeface="+mn-lt"/>
              <a:ea typeface="+mn-ea"/>
              <a:cs typeface="+mn-cs"/>
            </a:rPr>
            <a:t>千円増加、学力向上推進員委託料</a:t>
          </a:r>
          <a:r>
            <a:rPr kumimoji="1" lang="en-US" altLang="ja-JP" sz="1100">
              <a:solidFill>
                <a:schemeClr val="dk1"/>
              </a:solidFill>
              <a:effectLst/>
              <a:latin typeface="+mn-lt"/>
              <a:ea typeface="+mn-ea"/>
              <a:cs typeface="+mn-cs"/>
            </a:rPr>
            <a:t>2,391</a:t>
          </a:r>
          <a:r>
            <a:rPr kumimoji="1" lang="ja-JP" altLang="en-US" sz="1100">
              <a:solidFill>
                <a:schemeClr val="dk1"/>
              </a:solidFill>
              <a:effectLst/>
              <a:latin typeface="+mn-lt"/>
              <a:ea typeface="+mn-ea"/>
              <a:cs typeface="+mn-cs"/>
            </a:rPr>
            <a:t>千円増加等により</a:t>
          </a:r>
          <a:r>
            <a:rPr kumimoji="1" lang="en-US" altLang="ja-JP" sz="1100">
              <a:solidFill>
                <a:schemeClr val="dk1"/>
              </a:solidFill>
              <a:effectLst/>
              <a:latin typeface="+mn-lt"/>
              <a:ea typeface="+mn-ea"/>
              <a:cs typeface="+mn-cs"/>
            </a:rPr>
            <a:t>18,524</a:t>
          </a:r>
          <a:r>
            <a:rPr kumimoji="1" lang="ja-JP" altLang="en-US" sz="1100">
              <a:solidFill>
                <a:schemeClr val="dk1"/>
              </a:solidFill>
              <a:effectLst/>
              <a:latin typeface="+mn-lt"/>
              <a:ea typeface="+mn-ea"/>
              <a:cs typeface="+mn-cs"/>
            </a:rPr>
            <a:t>千円増加し、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4,122</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災害復旧費は、林道災害復旧費</a:t>
          </a:r>
          <a:r>
            <a:rPr kumimoji="1" lang="en-US" altLang="ja-JP" sz="1100">
              <a:solidFill>
                <a:schemeClr val="dk1"/>
              </a:solidFill>
              <a:effectLst/>
              <a:latin typeface="+mn-lt"/>
              <a:ea typeface="+mn-ea"/>
              <a:cs typeface="+mn-cs"/>
            </a:rPr>
            <a:t>686</a:t>
          </a:r>
          <a:r>
            <a:rPr kumimoji="1" lang="ja-JP" altLang="en-US" sz="1100">
              <a:solidFill>
                <a:schemeClr val="dk1"/>
              </a:solidFill>
              <a:effectLst/>
              <a:latin typeface="+mn-lt"/>
              <a:ea typeface="+mn-ea"/>
              <a:cs typeface="+mn-cs"/>
            </a:rPr>
            <a:t>千円減少、公共土木施設災害復旧費</a:t>
          </a:r>
          <a:r>
            <a:rPr kumimoji="1" lang="en-US" altLang="ja-JP" sz="1100">
              <a:solidFill>
                <a:schemeClr val="dk1"/>
              </a:solidFill>
              <a:effectLst/>
              <a:latin typeface="+mn-lt"/>
              <a:ea typeface="+mn-ea"/>
              <a:cs typeface="+mn-cs"/>
            </a:rPr>
            <a:t>4,309</a:t>
          </a:r>
          <a:r>
            <a:rPr kumimoji="1" lang="ja-JP" altLang="en-US" sz="1100">
              <a:solidFill>
                <a:schemeClr val="dk1"/>
              </a:solidFill>
              <a:effectLst/>
              <a:latin typeface="+mn-lt"/>
              <a:ea typeface="+mn-ea"/>
              <a:cs typeface="+mn-cs"/>
            </a:rPr>
            <a:t>千円増加等により</a:t>
          </a:r>
          <a:r>
            <a:rPr kumimoji="1" lang="en-US" altLang="ja-JP" sz="1100">
              <a:solidFill>
                <a:schemeClr val="dk1"/>
              </a:solidFill>
              <a:effectLst/>
              <a:latin typeface="+mn-lt"/>
              <a:ea typeface="+mn-ea"/>
              <a:cs typeface="+mn-cs"/>
            </a:rPr>
            <a:t>3,001</a:t>
          </a:r>
          <a:r>
            <a:rPr kumimoji="1" lang="ja-JP" altLang="en-US" sz="1100">
              <a:solidFill>
                <a:schemeClr val="dk1"/>
              </a:solidFill>
              <a:effectLst/>
              <a:latin typeface="+mn-lt"/>
              <a:ea typeface="+mn-ea"/>
              <a:cs typeface="+mn-cs"/>
            </a:rPr>
            <a:t>千円増加し、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費は前年度より</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公債費は、起債残高の減少に伴い</a:t>
          </a:r>
          <a:r>
            <a:rPr kumimoji="1" lang="en-US" altLang="ja-JP" sz="1100">
              <a:solidFill>
                <a:schemeClr val="dk1"/>
              </a:solidFill>
              <a:effectLst/>
              <a:latin typeface="+mn-lt"/>
              <a:ea typeface="+mn-ea"/>
              <a:cs typeface="+mn-cs"/>
            </a:rPr>
            <a:t>85,372</a:t>
          </a:r>
          <a:r>
            <a:rPr kumimoji="1" lang="ja-JP" altLang="en-US" sz="1100">
              <a:solidFill>
                <a:schemeClr val="dk1"/>
              </a:solidFill>
              <a:effectLst/>
              <a:latin typeface="+mn-lt"/>
              <a:ea typeface="+mn-ea"/>
              <a:cs typeface="+mn-cs"/>
            </a:rPr>
            <a:t>千円減少し、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15,071</a:t>
          </a:r>
          <a:r>
            <a:rPr kumimoji="1" lang="ja-JP" altLang="ja-JP" sz="1100">
              <a:solidFill>
                <a:schemeClr val="dk1"/>
              </a:solidFill>
              <a:effectLst/>
              <a:latin typeface="+mn-lt"/>
              <a:ea typeface="+mn-ea"/>
              <a:cs typeface="+mn-cs"/>
            </a:rPr>
            <a:t>円減少した。</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後年度、大幅な固定遺産税（大規模償却資産）による地方税の減少が見込まれる中、将来を通し健全な財政運営を行うため、決算剰余金を中心に積み立てを行っており、適切な財源確保と歳出の精査により、取り崩しを回避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年度歳入は、固定資産税の減少により地方税</a:t>
          </a:r>
          <a:r>
            <a:rPr kumimoji="1" lang="en-US" altLang="ja-JP" sz="1100">
              <a:latin typeface="ＭＳ ゴシック" pitchFamily="49" charset="-128"/>
              <a:ea typeface="ＭＳ ゴシック" pitchFamily="49" charset="-128"/>
            </a:rPr>
            <a:t>136,246</a:t>
          </a:r>
          <a:r>
            <a:rPr kumimoji="1" lang="ja-JP" altLang="en-US" sz="1100">
              <a:latin typeface="ＭＳ ゴシック" pitchFamily="49" charset="-128"/>
              <a:ea typeface="ＭＳ ゴシック" pitchFamily="49" charset="-128"/>
            </a:rPr>
            <a:t>千円減少したものの、基金繰入金</a:t>
          </a:r>
          <a:r>
            <a:rPr kumimoji="1" lang="en-US" altLang="ja-JP" sz="1100">
              <a:latin typeface="ＭＳ ゴシック" pitchFamily="49" charset="-128"/>
              <a:ea typeface="ＭＳ ゴシック" pitchFamily="49" charset="-128"/>
            </a:rPr>
            <a:t>102,765</a:t>
          </a:r>
          <a:r>
            <a:rPr kumimoji="1" lang="ja-JP" altLang="en-US" sz="1100">
              <a:latin typeface="ＭＳ ゴシック" pitchFamily="49" charset="-128"/>
              <a:ea typeface="ＭＳ ゴシック" pitchFamily="49" charset="-128"/>
            </a:rPr>
            <a:t>千円増加、地方債</a:t>
          </a:r>
          <a:r>
            <a:rPr kumimoji="1" lang="en-US" altLang="ja-JP" sz="1100">
              <a:latin typeface="ＭＳ ゴシック" pitchFamily="49" charset="-128"/>
              <a:ea typeface="ＭＳ ゴシック" pitchFamily="49" charset="-128"/>
            </a:rPr>
            <a:t>48,000</a:t>
          </a:r>
          <a:r>
            <a:rPr kumimoji="1" lang="ja-JP" altLang="en-US" sz="1100">
              <a:latin typeface="ＭＳ ゴシック" pitchFamily="49" charset="-128"/>
              <a:ea typeface="ＭＳ ゴシック" pitchFamily="49" charset="-128"/>
            </a:rPr>
            <a:t>千円増加等により、歳入総額は</a:t>
          </a:r>
          <a:r>
            <a:rPr kumimoji="1" lang="en-US" altLang="ja-JP" sz="1100">
              <a:latin typeface="ＭＳ ゴシック" pitchFamily="49" charset="-128"/>
              <a:ea typeface="ＭＳ ゴシック" pitchFamily="49" charset="-128"/>
            </a:rPr>
            <a:t>151,481</a:t>
          </a:r>
          <a:r>
            <a:rPr kumimoji="1" lang="ja-JP" altLang="en-US" sz="1100">
              <a:latin typeface="ＭＳ ゴシック" pitchFamily="49" charset="-128"/>
              <a:ea typeface="ＭＳ ゴシック" pitchFamily="49" charset="-128"/>
            </a:rPr>
            <a:t>千円増加した。歳出は、地域ふれあい館整備事業</a:t>
          </a:r>
          <a:r>
            <a:rPr kumimoji="1" lang="en-US" altLang="ja-JP" sz="1100">
              <a:latin typeface="ＭＳ ゴシック" pitchFamily="49" charset="-128"/>
              <a:ea typeface="ＭＳ ゴシック" pitchFamily="49" charset="-128"/>
            </a:rPr>
            <a:t>133,848</a:t>
          </a:r>
          <a:r>
            <a:rPr kumimoji="1" lang="ja-JP" altLang="en-US" sz="1100">
              <a:latin typeface="ＭＳ ゴシック" pitchFamily="49" charset="-128"/>
              <a:ea typeface="ＭＳ ゴシック" pitchFamily="49" charset="-128"/>
            </a:rPr>
            <a:t>千円増加したものの、地方債元利償還金の減少による公債費</a:t>
          </a:r>
          <a:r>
            <a:rPr kumimoji="1" lang="en-US" altLang="ja-JP" sz="1100">
              <a:latin typeface="ＭＳ ゴシック" pitchFamily="49" charset="-128"/>
              <a:ea typeface="ＭＳ ゴシック" pitchFamily="49" charset="-128"/>
            </a:rPr>
            <a:t>85,372</a:t>
          </a:r>
          <a:r>
            <a:rPr kumimoji="1" lang="ja-JP" altLang="en-US" sz="1100">
              <a:latin typeface="ＭＳ ゴシック" pitchFamily="49" charset="-128"/>
              <a:ea typeface="ＭＳ ゴシック" pitchFamily="49" charset="-128"/>
            </a:rPr>
            <a:t>千円減少、基金積立金</a:t>
          </a:r>
          <a:r>
            <a:rPr kumimoji="1" lang="en-US" altLang="ja-JP" sz="1100">
              <a:latin typeface="ＭＳ ゴシック" pitchFamily="49" charset="-128"/>
              <a:ea typeface="ＭＳ ゴシック" pitchFamily="49" charset="-128"/>
            </a:rPr>
            <a:t>411,103</a:t>
          </a:r>
          <a:r>
            <a:rPr kumimoji="1" lang="ja-JP" altLang="en-US" sz="1100">
              <a:latin typeface="ＭＳ ゴシック" pitchFamily="49" charset="-128"/>
              <a:ea typeface="ＭＳ ゴシック" pitchFamily="49" charset="-128"/>
            </a:rPr>
            <a:t>千円減少等により歳出総額は</a:t>
          </a:r>
          <a:r>
            <a:rPr kumimoji="1" lang="en-US" altLang="ja-JP" sz="1100">
              <a:latin typeface="ＭＳ ゴシック" pitchFamily="49" charset="-128"/>
              <a:ea typeface="ＭＳ ゴシック" pitchFamily="49" charset="-128"/>
            </a:rPr>
            <a:t>70,184</a:t>
          </a:r>
          <a:r>
            <a:rPr kumimoji="1" lang="ja-JP" altLang="en-US" sz="1100">
              <a:latin typeface="ＭＳ ゴシック" pitchFamily="49" charset="-128"/>
              <a:ea typeface="ＭＳ ゴシック" pitchFamily="49" charset="-128"/>
            </a:rPr>
            <a:t>千円減少した。実質収支は</a:t>
          </a:r>
          <a:r>
            <a:rPr kumimoji="1" lang="en-US" altLang="ja-JP" sz="1100">
              <a:latin typeface="ＭＳ ゴシック" pitchFamily="49" charset="-128"/>
              <a:ea typeface="ＭＳ ゴシック" pitchFamily="49" charset="-128"/>
            </a:rPr>
            <a:t>60,176</a:t>
          </a:r>
          <a:r>
            <a:rPr kumimoji="1" lang="ja-JP" altLang="en-US" sz="1100">
              <a:latin typeface="ＭＳ ゴシック" pitchFamily="49" charset="-128"/>
              <a:ea typeface="ＭＳ ゴシック" pitchFamily="49" charset="-128"/>
            </a:rPr>
            <a:t>千円増加の</a:t>
          </a:r>
          <a:r>
            <a:rPr kumimoji="1" lang="en-US" altLang="ja-JP" sz="1100">
              <a:latin typeface="ＭＳ ゴシック" pitchFamily="49" charset="-128"/>
              <a:ea typeface="ＭＳ ゴシック" pitchFamily="49" charset="-128"/>
            </a:rPr>
            <a:t>305,392</a:t>
          </a:r>
          <a:r>
            <a:rPr kumimoji="1" lang="ja-JP" altLang="en-US" sz="1100">
              <a:latin typeface="ＭＳ ゴシック" pitchFamily="49" charset="-128"/>
              <a:ea typeface="ＭＳ ゴシック" pitchFamily="49" charset="-128"/>
            </a:rPr>
            <a:t>千円となり、引き続き黒字を確保している。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民健康保険事業特別会計は、税率の改定及び課税所得の増加により保険税が増加したものの、重度障害者の後期高齢者医療制度移行に伴う保険給付費の減少等により、歳入歳出総額は共に減少し、実質収支は</a:t>
          </a:r>
          <a:r>
            <a:rPr kumimoji="1" lang="en-US" altLang="ja-JP" sz="1300">
              <a:latin typeface="ＭＳ ゴシック" pitchFamily="49" charset="-128"/>
              <a:ea typeface="ＭＳ ゴシック" pitchFamily="49" charset="-128"/>
            </a:rPr>
            <a:t>21,173</a:t>
          </a:r>
          <a:r>
            <a:rPr kumimoji="1" lang="ja-JP" altLang="en-US" sz="1300">
              <a:latin typeface="ＭＳ ゴシック" pitchFamily="49" charset="-128"/>
              <a:ea typeface="ＭＳ ゴシック" pitchFamily="49" charset="-128"/>
            </a:rPr>
            <a:t>千円増加した。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介護保険特別会計（保険事業）は、保険給付費が増加したことにより、歳入の国庫支出金、県支出金も併せて増加、歳入歳出総額は共に増加し、実質収支は</a:t>
          </a:r>
          <a:r>
            <a:rPr kumimoji="1" lang="en-US" altLang="ja-JP" sz="1300">
              <a:latin typeface="ＭＳ ゴシック" pitchFamily="49" charset="-128"/>
              <a:ea typeface="ＭＳ ゴシック" pitchFamily="49" charset="-128"/>
            </a:rPr>
            <a:t>26,234</a:t>
          </a:r>
          <a:r>
            <a:rPr kumimoji="1" lang="ja-JP" altLang="en-US" sz="1300">
              <a:latin typeface="ＭＳ ゴシック" pitchFamily="49" charset="-128"/>
              <a:ea typeface="ＭＳ ゴシック" pitchFamily="49" charset="-128"/>
            </a:rPr>
            <a:t>千円増加した。また、介護保険特別会計（介護サービス事業）は、嘱託職員の増加により報酬が増加し、歳入の一般会計繰入金と併せ歳入歳出総額は共に増加、実質収支は</a:t>
          </a:r>
          <a:r>
            <a:rPr kumimoji="1" lang="en-US" altLang="ja-JP" sz="1300">
              <a:latin typeface="ＭＳ ゴシック" pitchFamily="49" charset="-128"/>
              <a:ea typeface="ＭＳ ゴシック" pitchFamily="49" charset="-128"/>
            </a:rPr>
            <a:t>604</a:t>
          </a:r>
          <a:r>
            <a:rPr kumimoji="1" lang="ja-JP" altLang="en-US" sz="1300">
              <a:latin typeface="ＭＳ ゴシック" pitchFamily="49" charset="-128"/>
              <a:ea typeface="ＭＳ ゴシック" pitchFamily="49" charset="-128"/>
            </a:rPr>
            <a:t>千円増加した。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後期高齢者医療特別会計は、被保険者数の増加により保険料が増加、保険料の増加に伴い広域連合納付金も増加したものの、一般会計繰出金（精算分）が減少したことにより歳出総額は減少、実質収支は</a:t>
          </a:r>
          <a:r>
            <a:rPr kumimoji="1" lang="en-US" altLang="ja-JP" sz="1300">
              <a:latin typeface="ＭＳ ゴシック" pitchFamily="49" charset="-128"/>
              <a:ea typeface="ＭＳ ゴシック" pitchFamily="49" charset="-128"/>
            </a:rPr>
            <a:t>545</a:t>
          </a:r>
          <a:r>
            <a:rPr kumimoji="1" lang="ja-JP" altLang="en-US" sz="1300">
              <a:latin typeface="ＭＳ ゴシック" pitchFamily="49" charset="-128"/>
              <a:ea typeface="ＭＳ ゴシック" pitchFamily="49" charset="-128"/>
            </a:rPr>
            <a:t>千円増加した。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簡易水道事業特別会計及び下水道事業特別会計は、実質収支は黒字化している。下水道事業特別会計において、施設の老朽化等に伴う更新計画として浄化センターストックマネジメント計画を平成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月策定。</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一般会計及び特別会計を併せた連結実質収支額は、前年度より</a:t>
          </a:r>
          <a:r>
            <a:rPr kumimoji="1" lang="en-US" altLang="ja-JP" sz="1300">
              <a:latin typeface="ＭＳ ゴシック" pitchFamily="49" charset="-128"/>
              <a:ea typeface="ＭＳ ゴシック" pitchFamily="49" charset="-128"/>
            </a:rPr>
            <a:t>99,296</a:t>
          </a:r>
          <a:r>
            <a:rPr kumimoji="1" lang="ja-JP" altLang="en-US" sz="1300">
              <a:latin typeface="ＭＳ ゴシック" pitchFamily="49" charset="-128"/>
              <a:ea typeface="ＭＳ ゴシック" pitchFamily="49" charset="-128"/>
            </a:rPr>
            <a:t>千円増加しており、健全化が図れている。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4718198</v>
      </c>
      <c r="BO4" s="381"/>
      <c r="BP4" s="381"/>
      <c r="BQ4" s="381"/>
      <c r="BR4" s="381"/>
      <c r="BS4" s="381"/>
      <c r="BT4" s="381"/>
      <c r="BU4" s="382"/>
      <c r="BV4" s="380">
        <v>4566717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11.1</v>
      </c>
      <c r="CU4" s="387"/>
      <c r="CV4" s="387"/>
      <c r="CW4" s="387"/>
      <c r="CX4" s="387"/>
      <c r="CY4" s="387"/>
      <c r="CZ4" s="387"/>
      <c r="DA4" s="388"/>
      <c r="DB4" s="386">
        <v>8.5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4220216</v>
      </c>
      <c r="BO5" s="418"/>
      <c r="BP5" s="418"/>
      <c r="BQ5" s="418"/>
      <c r="BR5" s="418"/>
      <c r="BS5" s="418"/>
      <c r="BT5" s="418"/>
      <c r="BU5" s="419"/>
      <c r="BV5" s="417">
        <v>4290400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72.400000000000006</v>
      </c>
      <c r="CU5" s="415"/>
      <c r="CV5" s="415"/>
      <c r="CW5" s="415"/>
      <c r="CX5" s="415"/>
      <c r="CY5" s="415"/>
      <c r="CZ5" s="415"/>
      <c r="DA5" s="416"/>
      <c r="DB5" s="414">
        <v>70.099999999999994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497982</v>
      </c>
      <c r="BO6" s="418"/>
      <c r="BP6" s="418"/>
      <c r="BQ6" s="418"/>
      <c r="BR6" s="418"/>
      <c r="BS6" s="418"/>
      <c r="BT6" s="418"/>
      <c r="BU6" s="419"/>
      <c r="BV6" s="417">
        <v>276317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72.400000000000006</v>
      </c>
      <c r="CU6" s="455"/>
      <c r="CV6" s="455"/>
      <c r="CW6" s="455"/>
      <c r="CX6" s="455"/>
      <c r="CY6" s="455"/>
      <c r="CZ6" s="455"/>
      <c r="DA6" s="456"/>
      <c r="DB6" s="454">
        <v>70.099999999999994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192590</v>
      </c>
      <c r="BO7" s="418"/>
      <c r="BP7" s="418"/>
      <c r="BQ7" s="418"/>
      <c r="BR7" s="418"/>
      <c r="BS7" s="418"/>
      <c r="BT7" s="418"/>
      <c r="BU7" s="419"/>
      <c r="BV7" s="417">
        <v>31101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2754613</v>
      </c>
      <c r="CU7" s="418"/>
      <c r="CV7" s="418"/>
      <c r="CW7" s="418"/>
      <c r="CX7" s="418"/>
      <c r="CY7" s="418"/>
      <c r="CZ7" s="418"/>
      <c r="DA7" s="419"/>
      <c r="DB7" s="417">
        <v>2869785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305392</v>
      </c>
      <c r="BO8" s="418"/>
      <c r="BP8" s="418"/>
      <c r="BQ8" s="418"/>
      <c r="BR8" s="418"/>
      <c r="BS8" s="418"/>
      <c r="BT8" s="418"/>
      <c r="BU8" s="419"/>
      <c r="BV8" s="417">
        <v>245216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0.99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5231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60176</v>
      </c>
      <c r="BO9" s="418"/>
      <c r="BP9" s="418"/>
      <c r="BQ9" s="418"/>
      <c r="BR9" s="418"/>
      <c r="BS9" s="418"/>
      <c r="BT9" s="418"/>
      <c r="BU9" s="419"/>
      <c r="BV9" s="417">
        <v>62137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7.1</v>
      </c>
      <c r="CU9" s="415"/>
      <c r="CV9" s="415"/>
      <c r="CW9" s="415"/>
      <c r="CX9" s="415"/>
      <c r="CY9" s="415"/>
      <c r="CZ9" s="415"/>
      <c r="DA9" s="416"/>
      <c r="DB9" s="414">
        <v>9.1999999999999993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5177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t="s">
        <v>106</v>
      </c>
      <c r="BO10" s="418"/>
      <c r="BP10" s="418"/>
      <c r="BQ10" s="418"/>
      <c r="BR10" s="418"/>
      <c r="BS10" s="418"/>
      <c r="BT10" s="418"/>
      <c r="BU10" s="419"/>
      <c r="BV10" s="417">
        <v>160000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5350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5342</v>
      </c>
      <c r="S13" s="499"/>
      <c r="T13" s="499"/>
      <c r="U13" s="499"/>
      <c r="V13" s="500"/>
      <c r="W13" s="433" t="s">
        <v>125</v>
      </c>
      <c r="X13" s="434"/>
      <c r="Y13" s="434"/>
      <c r="Z13" s="434"/>
      <c r="AA13" s="434"/>
      <c r="AB13" s="424"/>
      <c r="AC13" s="468">
        <v>538</v>
      </c>
      <c r="AD13" s="469"/>
      <c r="AE13" s="469"/>
      <c r="AF13" s="469"/>
      <c r="AG13" s="508"/>
      <c r="AH13" s="468">
        <v>599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60176</v>
      </c>
      <c r="BO13" s="418"/>
      <c r="BP13" s="418"/>
      <c r="BQ13" s="418"/>
      <c r="BR13" s="418"/>
      <c r="BS13" s="418"/>
      <c r="BT13" s="418"/>
      <c r="BU13" s="419"/>
      <c r="BV13" s="417">
        <v>222137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7.3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5420</v>
      </c>
      <c r="S14" s="499"/>
      <c r="T14" s="499"/>
      <c r="U14" s="499"/>
      <c r="V14" s="500"/>
      <c r="W14" s="407"/>
      <c r="X14" s="408"/>
      <c r="Y14" s="408"/>
      <c r="Z14" s="408"/>
      <c r="AA14" s="408"/>
      <c r="AB14" s="397"/>
      <c r="AC14" s="501">
        <v>21</v>
      </c>
      <c r="AD14" s="502"/>
      <c r="AE14" s="502"/>
      <c r="AF14" s="502"/>
      <c r="AG14" s="503"/>
      <c r="AH14" s="501">
        <v>24.1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5412</v>
      </c>
      <c r="S15" s="499"/>
      <c r="T15" s="499"/>
      <c r="U15" s="499"/>
      <c r="V15" s="500"/>
      <c r="W15" s="433" t="s">
        <v>132</v>
      </c>
      <c r="X15" s="434"/>
      <c r="Y15" s="434"/>
      <c r="Z15" s="434"/>
      <c r="AA15" s="434"/>
      <c r="AB15" s="424"/>
      <c r="AC15" s="468">
        <v>583</v>
      </c>
      <c r="AD15" s="469"/>
      <c r="AE15" s="469"/>
      <c r="AF15" s="469"/>
      <c r="AG15" s="508"/>
      <c r="AH15" s="468">
        <v>568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2017363</v>
      </c>
      <c r="BO15" s="381"/>
      <c r="BP15" s="381"/>
      <c r="BQ15" s="381"/>
      <c r="BR15" s="381"/>
      <c r="BS15" s="381"/>
      <c r="BT15" s="381"/>
      <c r="BU15" s="382"/>
      <c r="BV15" s="380">
        <v>2101639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22.8</v>
      </c>
      <c r="AD16" s="502"/>
      <c r="AE16" s="502"/>
      <c r="AF16" s="502"/>
      <c r="AG16" s="503"/>
      <c r="AH16" s="501">
        <v>22.8</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2039827</v>
      </c>
      <c r="BO16" s="418"/>
      <c r="BP16" s="418"/>
      <c r="BQ16" s="418"/>
      <c r="BR16" s="418"/>
      <c r="BS16" s="418"/>
      <c r="BT16" s="418"/>
      <c r="BU16" s="419"/>
      <c r="BV16" s="417">
        <v>2120555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1436</v>
      </c>
      <c r="AD17" s="469"/>
      <c r="AE17" s="469"/>
      <c r="AF17" s="469"/>
      <c r="AG17" s="508"/>
      <c r="AH17" s="468">
        <v>1323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2646524</v>
      </c>
      <c r="BO17" s="418"/>
      <c r="BP17" s="418"/>
      <c r="BQ17" s="418"/>
      <c r="BR17" s="418"/>
      <c r="BS17" s="418"/>
      <c r="BT17" s="418"/>
      <c r="BU17" s="419"/>
      <c r="BV17" s="417">
        <v>2761465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145.96</v>
      </c>
      <c r="M18" s="530"/>
      <c r="N18" s="530"/>
      <c r="O18" s="530"/>
      <c r="P18" s="530"/>
      <c r="Q18" s="530"/>
      <c r="R18" s="531"/>
      <c r="S18" s="531"/>
      <c r="T18" s="531"/>
      <c r="U18" s="531"/>
      <c r="V18" s="532"/>
      <c r="W18" s="435"/>
      <c r="X18" s="436"/>
      <c r="Y18" s="436"/>
      <c r="Z18" s="436"/>
      <c r="AA18" s="436"/>
      <c r="AB18" s="427"/>
      <c r="AC18" s="533">
        <v>56.2</v>
      </c>
      <c r="AD18" s="534"/>
      <c r="AE18" s="534"/>
      <c r="AF18" s="534"/>
      <c r="AG18" s="535"/>
      <c r="AH18" s="533">
        <v>53.1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2195528</v>
      </c>
      <c r="BO18" s="418"/>
      <c r="BP18" s="418"/>
      <c r="BQ18" s="418"/>
      <c r="BR18" s="418"/>
      <c r="BS18" s="418"/>
      <c r="BT18" s="418"/>
      <c r="BU18" s="419"/>
      <c r="BV18" s="417">
        <v>2239345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3721309</v>
      </c>
      <c r="BO19" s="418"/>
      <c r="BP19" s="418"/>
      <c r="BQ19" s="418"/>
      <c r="BR19" s="418"/>
      <c r="BS19" s="418"/>
      <c r="BT19" s="418"/>
      <c r="BU19" s="419"/>
      <c r="BV19" s="417">
        <v>3776100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1958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1279730</v>
      </c>
      <c r="BO23" s="418"/>
      <c r="BP23" s="418"/>
      <c r="BQ23" s="418"/>
      <c r="BR23" s="418"/>
      <c r="BS23" s="418"/>
      <c r="BT23" s="418"/>
      <c r="BU23" s="419"/>
      <c r="BV23" s="417">
        <v>1494116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7040</v>
      </c>
      <c r="R24" s="469"/>
      <c r="S24" s="469"/>
      <c r="T24" s="469"/>
      <c r="U24" s="469"/>
      <c r="V24" s="508"/>
      <c r="W24" s="563"/>
      <c r="X24" s="551"/>
      <c r="Y24" s="552"/>
      <c r="Z24" s="467" t="s">
        <v>155</v>
      </c>
      <c r="AA24" s="447"/>
      <c r="AB24" s="447"/>
      <c r="AC24" s="447"/>
      <c r="AD24" s="447"/>
      <c r="AE24" s="447"/>
      <c r="AF24" s="447"/>
      <c r="AG24" s="448"/>
      <c r="AH24" s="468">
        <v>79</v>
      </c>
      <c r="AI24" s="469"/>
      <c r="AJ24" s="469"/>
      <c r="AK24" s="469"/>
      <c r="AL24" s="508"/>
      <c r="AM24" s="468">
        <v>242846</v>
      </c>
      <c r="AN24" s="469"/>
      <c r="AO24" s="469"/>
      <c r="AP24" s="469"/>
      <c r="AQ24" s="469"/>
      <c r="AR24" s="508"/>
      <c r="AS24" s="468">
        <v>3074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853256</v>
      </c>
      <c r="BO24" s="418"/>
      <c r="BP24" s="418"/>
      <c r="BQ24" s="418"/>
      <c r="BR24" s="418"/>
      <c r="BS24" s="418"/>
      <c r="BT24" s="418"/>
      <c r="BU24" s="419"/>
      <c r="BV24" s="417">
        <v>1018390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5620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344431</v>
      </c>
      <c r="BO25" s="381"/>
      <c r="BP25" s="381"/>
      <c r="BQ25" s="381"/>
      <c r="BR25" s="381"/>
      <c r="BS25" s="381"/>
      <c r="BT25" s="381"/>
      <c r="BU25" s="382"/>
      <c r="BV25" s="380">
        <v>398873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5360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3030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115400</v>
      </c>
      <c r="BO27" s="587"/>
      <c r="BP27" s="587"/>
      <c r="BQ27" s="587"/>
      <c r="BR27" s="587"/>
      <c r="BS27" s="587"/>
      <c r="BT27" s="587"/>
      <c r="BU27" s="588"/>
      <c r="BV27" s="586">
        <v>115400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2250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4082231</v>
      </c>
      <c r="BO28" s="381"/>
      <c r="BP28" s="381"/>
      <c r="BQ28" s="381"/>
      <c r="BR28" s="381"/>
      <c r="BS28" s="381"/>
      <c r="BT28" s="381"/>
      <c r="BU28" s="382"/>
      <c r="BV28" s="380">
        <v>3959231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2110</v>
      </c>
      <c r="R29" s="469"/>
      <c r="S29" s="469"/>
      <c r="T29" s="469"/>
      <c r="U29" s="469"/>
      <c r="V29" s="508"/>
      <c r="W29" s="564"/>
      <c r="X29" s="565"/>
      <c r="Y29" s="566"/>
      <c r="Z29" s="467" t="s">
        <v>172</v>
      </c>
      <c r="AA29" s="447"/>
      <c r="AB29" s="447"/>
      <c r="AC29" s="447"/>
      <c r="AD29" s="447"/>
      <c r="AE29" s="447"/>
      <c r="AF29" s="447"/>
      <c r="AG29" s="448"/>
      <c r="AH29" s="468">
        <v>80</v>
      </c>
      <c r="AI29" s="469"/>
      <c r="AJ29" s="469"/>
      <c r="AK29" s="469"/>
      <c r="AL29" s="508"/>
      <c r="AM29" s="468">
        <v>246768</v>
      </c>
      <c r="AN29" s="469"/>
      <c r="AO29" s="469"/>
      <c r="AP29" s="469"/>
      <c r="AQ29" s="469"/>
      <c r="AR29" s="508"/>
      <c r="AS29" s="468">
        <v>3085</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101928</v>
      </c>
      <c r="BO29" s="418"/>
      <c r="BP29" s="418"/>
      <c r="BQ29" s="418"/>
      <c r="BR29" s="418"/>
      <c r="BS29" s="418"/>
      <c r="BT29" s="418"/>
      <c r="BU29" s="419"/>
      <c r="BV29" s="417">
        <v>101748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721890</v>
      </c>
      <c r="BO30" s="587"/>
      <c r="BP30" s="587"/>
      <c r="BQ30" s="587"/>
      <c r="BR30" s="587"/>
      <c r="BS30" s="587"/>
      <c r="BT30" s="587"/>
      <c r="BU30" s="588"/>
      <c r="BV30" s="586">
        <v>745606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東児湯消防組合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㈲グリーンサービス・コスモス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西都児湯環境整備事務組合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(社)宮崎県林業公社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高鍋・木城衛生組合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(財)宮崎県環境整備公社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宮崎県市町村総合事務組合（一般会計）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児湯広域森林組合</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宮崎県市町村総合事務組合（市町村交通災害共済事業特別会計）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宮崎県後期高齢者医療広域連合（一般会計）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宮崎県後期高齢者医療広域連合（後期高齢者医療特別会計）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一ツ瀬川営農飲雑用水広域水道事業団</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宮崎県自治会館管理組合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525</v>
      </c>
      <c r="D34" s="1184"/>
      <c r="E34" s="1185"/>
      <c r="F34" s="32">
        <v>7.86</v>
      </c>
      <c r="G34" s="33">
        <v>8.24</v>
      </c>
      <c r="H34" s="33">
        <v>6.4</v>
      </c>
      <c r="I34" s="33">
        <v>8.5399999999999991</v>
      </c>
      <c r="J34" s="34">
        <v>11.08</v>
      </c>
      <c r="K34" s="22"/>
      <c r="L34" s="22"/>
      <c r="M34" s="22"/>
      <c r="N34" s="22"/>
      <c r="O34" s="22"/>
      <c r="P34" s="22"/>
    </row>
    <row r="35" spans="1:16" ht="39" customHeight="1">
      <c r="A35" s="22"/>
      <c r="B35" s="35"/>
      <c r="C35" s="1178" t="s">
        <v>526</v>
      </c>
      <c r="D35" s="1179"/>
      <c r="E35" s="1180"/>
      <c r="F35" s="36">
        <v>3.36</v>
      </c>
      <c r="G35" s="37">
        <v>1.91</v>
      </c>
      <c r="H35" s="37">
        <v>1.48</v>
      </c>
      <c r="I35" s="37">
        <v>1.57</v>
      </c>
      <c r="J35" s="38">
        <v>2.41</v>
      </c>
      <c r="K35" s="22"/>
      <c r="L35" s="22"/>
      <c r="M35" s="22"/>
      <c r="N35" s="22"/>
      <c r="O35" s="22"/>
      <c r="P35" s="22"/>
    </row>
    <row r="36" spans="1:16" ht="39" customHeight="1">
      <c r="A36" s="22"/>
      <c r="B36" s="35"/>
      <c r="C36" s="1178" t="s">
        <v>527</v>
      </c>
      <c r="D36" s="1179"/>
      <c r="E36" s="1180"/>
      <c r="F36" s="36">
        <v>0.53</v>
      </c>
      <c r="G36" s="37">
        <v>0.52</v>
      </c>
      <c r="H36" s="37">
        <v>0.48</v>
      </c>
      <c r="I36" s="37">
        <v>0.53</v>
      </c>
      <c r="J36" s="38">
        <v>1.51</v>
      </c>
      <c r="K36" s="22"/>
      <c r="L36" s="22"/>
      <c r="M36" s="22"/>
      <c r="N36" s="22"/>
      <c r="O36" s="22"/>
      <c r="P36" s="22"/>
    </row>
    <row r="37" spans="1:16" ht="39" customHeight="1">
      <c r="A37" s="22"/>
      <c r="B37" s="35"/>
      <c r="C37" s="1178" t="s">
        <v>528</v>
      </c>
      <c r="D37" s="1179"/>
      <c r="E37" s="1180"/>
      <c r="F37" s="36">
        <v>0.5</v>
      </c>
      <c r="G37" s="37">
        <v>0.2</v>
      </c>
      <c r="H37" s="37">
        <v>0.22</v>
      </c>
      <c r="I37" s="37">
        <v>0.69</v>
      </c>
      <c r="J37" s="38">
        <v>0.76</v>
      </c>
      <c r="K37" s="22"/>
      <c r="L37" s="22"/>
      <c r="M37" s="22"/>
      <c r="N37" s="22"/>
      <c r="O37" s="22"/>
      <c r="P37" s="22"/>
    </row>
    <row r="38" spans="1:16" ht="39" customHeight="1">
      <c r="A38" s="22"/>
      <c r="B38" s="35"/>
      <c r="C38" s="1178" t="s">
        <v>529</v>
      </c>
      <c r="D38" s="1179"/>
      <c r="E38" s="1180"/>
      <c r="F38" s="36">
        <v>0.23</v>
      </c>
      <c r="G38" s="37">
        <v>0.7</v>
      </c>
      <c r="H38" s="37">
        <v>0.95</v>
      </c>
      <c r="I38" s="37">
        <v>0.99</v>
      </c>
      <c r="J38" s="38">
        <v>0.65</v>
      </c>
      <c r="K38" s="22"/>
      <c r="L38" s="22"/>
      <c r="M38" s="22"/>
      <c r="N38" s="22"/>
      <c r="O38" s="22"/>
      <c r="P38" s="22"/>
    </row>
    <row r="39" spans="1:16" ht="39" customHeight="1">
      <c r="A39" s="22"/>
      <c r="B39" s="35"/>
      <c r="C39" s="1178" t="s">
        <v>530</v>
      </c>
      <c r="D39" s="1179"/>
      <c r="E39" s="1180"/>
      <c r="F39" s="36">
        <v>0.02</v>
      </c>
      <c r="G39" s="37">
        <v>0.05</v>
      </c>
      <c r="H39" s="37">
        <v>0.04</v>
      </c>
      <c r="I39" s="37">
        <v>0.05</v>
      </c>
      <c r="J39" s="38">
        <v>7.0000000000000007E-2</v>
      </c>
      <c r="K39" s="22"/>
      <c r="L39" s="22"/>
      <c r="M39" s="22"/>
      <c r="N39" s="22"/>
      <c r="O39" s="22"/>
      <c r="P39" s="22"/>
    </row>
    <row r="40" spans="1:16" ht="39" customHeight="1">
      <c r="A40" s="22"/>
      <c r="B40" s="35"/>
      <c r="C40" s="1178" t="s">
        <v>531</v>
      </c>
      <c r="D40" s="1179"/>
      <c r="E40" s="1180"/>
      <c r="F40" s="36">
        <v>0.04</v>
      </c>
      <c r="G40" s="37">
        <v>0.04</v>
      </c>
      <c r="H40" s="37">
        <v>0.08</v>
      </c>
      <c r="I40" s="37">
        <v>0</v>
      </c>
      <c r="J40" s="38">
        <v>0.02</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402</v>
      </c>
      <c r="L45" s="60">
        <v>428</v>
      </c>
      <c r="M45" s="60">
        <v>413</v>
      </c>
      <c r="N45" s="60">
        <v>367</v>
      </c>
      <c r="O45" s="61">
        <v>282</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116</v>
      </c>
      <c r="L48" s="64">
        <v>121</v>
      </c>
      <c r="M48" s="64">
        <v>121</v>
      </c>
      <c r="N48" s="64">
        <v>127</v>
      </c>
      <c r="O48" s="65">
        <v>126</v>
      </c>
      <c r="P48" s="48"/>
      <c r="Q48" s="48"/>
      <c r="R48" s="48"/>
      <c r="S48" s="48"/>
      <c r="T48" s="48"/>
      <c r="U48" s="48"/>
    </row>
    <row r="49" spans="1:21" ht="30.75" customHeight="1">
      <c r="A49" s="48"/>
      <c r="B49" s="1196"/>
      <c r="C49" s="1197"/>
      <c r="D49" s="62"/>
      <c r="E49" s="1188" t="s">
        <v>16</v>
      </c>
      <c r="F49" s="1188"/>
      <c r="G49" s="1188"/>
      <c r="H49" s="1188"/>
      <c r="I49" s="1188"/>
      <c r="J49" s="1189"/>
      <c r="K49" s="63">
        <v>34</v>
      </c>
      <c r="L49" s="64">
        <v>34</v>
      </c>
      <c r="M49" s="64">
        <v>61</v>
      </c>
      <c r="N49" s="64">
        <v>40</v>
      </c>
      <c r="O49" s="65">
        <v>43</v>
      </c>
      <c r="P49" s="48"/>
      <c r="Q49" s="48"/>
      <c r="R49" s="48"/>
      <c r="S49" s="48"/>
      <c r="T49" s="48"/>
      <c r="U49" s="48"/>
    </row>
    <row r="50" spans="1:21" ht="30.75" customHeight="1">
      <c r="A50" s="48"/>
      <c r="B50" s="1196"/>
      <c r="C50" s="1197"/>
      <c r="D50" s="62"/>
      <c r="E50" s="1188" t="s">
        <v>17</v>
      </c>
      <c r="F50" s="1188"/>
      <c r="G50" s="1188"/>
      <c r="H50" s="1188"/>
      <c r="I50" s="1188"/>
      <c r="J50" s="1189"/>
      <c r="K50" s="63">
        <v>8</v>
      </c>
      <c r="L50" s="64">
        <v>10</v>
      </c>
      <c r="M50" s="64">
        <v>8</v>
      </c>
      <c r="N50" s="64">
        <v>6</v>
      </c>
      <c r="O50" s="65">
        <v>5</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368</v>
      </c>
      <c r="L52" s="64">
        <v>400</v>
      </c>
      <c r="M52" s="64">
        <v>403</v>
      </c>
      <c r="N52" s="64">
        <v>381</v>
      </c>
      <c r="O52" s="65">
        <v>332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192</v>
      </c>
      <c r="L53" s="69">
        <v>193</v>
      </c>
      <c r="M53" s="69">
        <v>200</v>
      </c>
      <c r="N53" s="69">
        <v>159</v>
      </c>
      <c r="O53" s="70">
        <v>124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2614</v>
      </c>
      <c r="J41" s="83">
        <v>2221</v>
      </c>
      <c r="K41" s="83">
        <v>1837</v>
      </c>
      <c r="L41" s="83">
        <v>1494</v>
      </c>
      <c r="M41" s="84">
        <v>1280</v>
      </c>
    </row>
    <row r="42" spans="2:13" ht="27.75" customHeight="1">
      <c r="B42" s="1204"/>
      <c r="C42" s="1205"/>
      <c r="D42" s="85"/>
      <c r="E42" s="1210" t="s">
        <v>26</v>
      </c>
      <c r="F42" s="1210"/>
      <c r="G42" s="1210"/>
      <c r="H42" s="1211"/>
      <c r="I42" s="86">
        <v>3</v>
      </c>
      <c r="J42" s="87">
        <v>2</v>
      </c>
      <c r="K42" s="87">
        <v>1</v>
      </c>
      <c r="L42" s="87">
        <v>1</v>
      </c>
      <c r="M42" s="88" t="s">
        <v>480</v>
      </c>
    </row>
    <row r="43" spans="2:13" ht="27.75" customHeight="1">
      <c r="B43" s="1204"/>
      <c r="C43" s="1205"/>
      <c r="D43" s="85"/>
      <c r="E43" s="1210" t="s">
        <v>27</v>
      </c>
      <c r="F43" s="1210"/>
      <c r="G43" s="1210"/>
      <c r="H43" s="1211"/>
      <c r="I43" s="86">
        <v>2093</v>
      </c>
      <c r="J43" s="87">
        <v>1977</v>
      </c>
      <c r="K43" s="87">
        <v>1844</v>
      </c>
      <c r="L43" s="87">
        <v>1707</v>
      </c>
      <c r="M43" s="88">
        <v>1604</v>
      </c>
    </row>
    <row r="44" spans="2:13" ht="27.75" customHeight="1">
      <c r="B44" s="1204"/>
      <c r="C44" s="1205"/>
      <c r="D44" s="85"/>
      <c r="E44" s="1210" t="s">
        <v>28</v>
      </c>
      <c r="F44" s="1210"/>
      <c r="G44" s="1210"/>
      <c r="H44" s="1211"/>
      <c r="I44" s="86">
        <v>259</v>
      </c>
      <c r="J44" s="87">
        <v>281</v>
      </c>
      <c r="K44" s="87">
        <v>326</v>
      </c>
      <c r="L44" s="87">
        <v>303</v>
      </c>
      <c r="M44" s="88">
        <v>268</v>
      </c>
    </row>
    <row r="45" spans="2:13" ht="27.75" customHeight="1">
      <c r="B45" s="1204"/>
      <c r="C45" s="1205"/>
      <c r="D45" s="85"/>
      <c r="E45" s="1210" t="s">
        <v>29</v>
      </c>
      <c r="F45" s="1210"/>
      <c r="G45" s="1210"/>
      <c r="H45" s="1211"/>
      <c r="I45" s="86">
        <v>851</v>
      </c>
      <c r="J45" s="87">
        <v>912</v>
      </c>
      <c r="K45" s="87">
        <v>896</v>
      </c>
      <c r="L45" s="87">
        <v>899</v>
      </c>
      <c r="M45" s="88">
        <v>909</v>
      </c>
    </row>
    <row r="46" spans="2:13" ht="27.75" customHeight="1">
      <c r="B46" s="1204"/>
      <c r="C46" s="1205"/>
      <c r="D46" s="89"/>
      <c r="E46" s="1210" t="s">
        <v>30</v>
      </c>
      <c r="F46" s="1210"/>
      <c r="G46" s="1210"/>
      <c r="H46" s="1211"/>
      <c r="I46" s="86" t="s">
        <v>480</v>
      </c>
      <c r="J46" s="87" t="s">
        <v>480</v>
      </c>
      <c r="K46" s="87" t="s">
        <v>480</v>
      </c>
      <c r="L46" s="87" t="s">
        <v>480</v>
      </c>
      <c r="M46" s="88">
        <v>3</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4045</v>
      </c>
      <c r="J50" s="87">
        <v>4402</v>
      </c>
      <c r="K50" s="87">
        <v>4582</v>
      </c>
      <c r="L50" s="87">
        <v>5118</v>
      </c>
      <c r="M50" s="88">
        <v>5215</v>
      </c>
    </row>
    <row r="51" spans="2:13" ht="27.75" customHeight="1">
      <c r="B51" s="1204"/>
      <c r="C51" s="1205"/>
      <c r="D51" s="85"/>
      <c r="E51" s="1210" t="s">
        <v>36</v>
      </c>
      <c r="F51" s="1210"/>
      <c r="G51" s="1210"/>
      <c r="H51" s="1211"/>
      <c r="I51" s="86">
        <v>201</v>
      </c>
      <c r="J51" s="87">
        <v>185</v>
      </c>
      <c r="K51" s="87">
        <v>169</v>
      </c>
      <c r="L51" s="87">
        <v>152</v>
      </c>
      <c r="M51" s="88">
        <v>135</v>
      </c>
    </row>
    <row r="52" spans="2:13" ht="27.75" customHeight="1">
      <c r="B52" s="1206"/>
      <c r="C52" s="1207"/>
      <c r="D52" s="85"/>
      <c r="E52" s="1210" t="s">
        <v>37</v>
      </c>
      <c r="F52" s="1210"/>
      <c r="G52" s="1210"/>
      <c r="H52" s="1211"/>
      <c r="I52" s="86">
        <v>3402</v>
      </c>
      <c r="J52" s="87">
        <v>3068</v>
      </c>
      <c r="K52" s="87">
        <v>2826</v>
      </c>
      <c r="L52" s="87">
        <v>2599</v>
      </c>
      <c r="M52" s="88">
        <v>2419</v>
      </c>
    </row>
    <row r="53" spans="2:13" ht="27.75" customHeight="1" thickBot="1">
      <c r="B53" s="1217" t="s">
        <v>21</v>
      </c>
      <c r="C53" s="1218"/>
      <c r="D53" s="92"/>
      <c r="E53" s="1219" t="s">
        <v>38</v>
      </c>
      <c r="F53" s="1219"/>
      <c r="G53" s="1219"/>
      <c r="H53" s="1220"/>
      <c r="I53" s="93">
        <v>-1828</v>
      </c>
      <c r="J53" s="94">
        <v>-2261</v>
      </c>
      <c r="K53" s="94">
        <v>-2673</v>
      </c>
      <c r="L53" s="94">
        <v>-3465</v>
      </c>
      <c r="M53" s="95">
        <v>-3705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5" t="s">
        <v>560</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562</v>
      </c>
      <c r="H51" s="1248"/>
      <c r="I51" s="1253" t="s">
        <v>563</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564</v>
      </c>
      <c r="J53" s="1233"/>
      <c r="K53" s="1256"/>
      <c r="L53" s="1256"/>
      <c r="M53" s="1256"/>
      <c r="N53" s="1225">
        <v>59.6</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565</v>
      </c>
      <c r="H55" s="1228"/>
      <c r="I55" s="1233" t="s">
        <v>563</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564</v>
      </c>
      <c r="J57" s="1223"/>
      <c r="K57" s="1256"/>
      <c r="L57" s="1256"/>
      <c r="M57" s="1256"/>
      <c r="N57" s="1225">
        <v>55.3</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5" t="s">
        <v>567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562</v>
      </c>
      <c r="H73" s="1248"/>
      <c r="I73" s="1253" t="s">
        <v>563</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569</v>
      </c>
      <c r="J75" s="1233"/>
      <c r="K75" s="1225">
        <v>7.8</v>
      </c>
      <c r="L75" s="1225">
        <v>7.3</v>
      </c>
      <c r="M75" s="1225">
        <v>7.5</v>
      </c>
      <c r="N75" s="1225">
        <v>7.3</v>
      </c>
      <c r="O75" s="1225">
        <v>6.4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565</v>
      </c>
      <c r="H77" s="1228"/>
      <c r="I77" s="1233" t="s">
        <v>563</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569</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154684</v>
      </c>
      <c r="E3" s="118"/>
      <c r="F3" s="119">
        <v>146641</v>
      </c>
      <c r="G3" s="120"/>
      <c r="H3" s="121"/>
    </row>
    <row r="4" spans="1:8">
      <c r="A4" s="122"/>
      <c r="B4" s="123"/>
      <c r="C4" s="124"/>
      <c r="D4" s="125">
        <v>129078</v>
      </c>
      <c r="E4" s="126"/>
      <c r="F4" s="127">
        <v>68142</v>
      </c>
      <c r="G4" s="128"/>
      <c r="H4" s="129"/>
    </row>
    <row r="5" spans="1:8">
      <c r="A5" s="110" t="s">
        <v>514</v>
      </c>
      <c r="B5" s="115"/>
      <c r="C5" s="116"/>
      <c r="D5" s="117">
        <v>139038</v>
      </c>
      <c r="E5" s="118"/>
      <c r="F5" s="119">
        <v>174587</v>
      </c>
      <c r="G5" s="120"/>
      <c r="H5" s="121"/>
    </row>
    <row r="6" spans="1:8">
      <c r="A6" s="122"/>
      <c r="B6" s="123"/>
      <c r="C6" s="124"/>
      <c r="D6" s="125">
        <v>101999</v>
      </c>
      <c r="E6" s="126"/>
      <c r="F6" s="127">
        <v>79695</v>
      </c>
      <c r="G6" s="128"/>
      <c r="H6" s="129"/>
    </row>
    <row r="7" spans="1:8">
      <c r="A7" s="110" t="s">
        <v>515</v>
      </c>
      <c r="B7" s="115"/>
      <c r="C7" s="116"/>
      <c r="D7" s="117">
        <v>134500</v>
      </c>
      <c r="E7" s="118"/>
      <c r="F7" s="119">
        <v>175675</v>
      </c>
      <c r="G7" s="120"/>
      <c r="H7" s="121"/>
    </row>
    <row r="8" spans="1:8">
      <c r="A8" s="122"/>
      <c r="B8" s="123"/>
      <c r="C8" s="124"/>
      <c r="D8" s="125">
        <v>100314</v>
      </c>
      <c r="E8" s="126"/>
      <c r="F8" s="127">
        <v>87698</v>
      </c>
      <c r="G8" s="128"/>
      <c r="H8" s="129"/>
    </row>
    <row r="9" spans="1:8">
      <c r="A9" s="110" t="s">
        <v>516</v>
      </c>
      <c r="B9" s="115"/>
      <c r="C9" s="116"/>
      <c r="D9" s="117">
        <v>44829</v>
      </c>
      <c r="E9" s="118"/>
      <c r="F9" s="119">
        <v>162193</v>
      </c>
      <c r="G9" s="120"/>
      <c r="H9" s="121"/>
    </row>
    <row r="10" spans="1:8">
      <c r="A10" s="122"/>
      <c r="B10" s="123"/>
      <c r="C10" s="124"/>
      <c r="D10" s="125">
        <v>24160</v>
      </c>
      <c r="E10" s="126"/>
      <c r="F10" s="127">
        <v>79985</v>
      </c>
      <c r="G10" s="128"/>
      <c r="H10" s="129"/>
    </row>
    <row r="11" spans="1:8">
      <c r="A11" s="110" t="s">
        <v>517</v>
      </c>
      <c r="B11" s="115"/>
      <c r="C11" s="116"/>
      <c r="D11" s="117">
        <v>90931</v>
      </c>
      <c r="E11" s="118"/>
      <c r="F11" s="119">
        <v>168868</v>
      </c>
      <c r="G11" s="120"/>
      <c r="H11" s="121"/>
    </row>
    <row r="12" spans="1:8">
      <c r="A12" s="122"/>
      <c r="B12" s="123"/>
      <c r="C12" s="130"/>
      <c r="D12" s="125">
        <v>42045</v>
      </c>
      <c r="E12" s="126"/>
      <c r="F12" s="127">
        <v>79360</v>
      </c>
      <c r="G12" s="128"/>
      <c r="H12" s="129"/>
    </row>
    <row r="13" spans="1:8">
      <c r="A13" s="110"/>
      <c r="B13" s="115"/>
      <c r="C13" s="131"/>
      <c r="D13" s="132">
        <v>112796</v>
      </c>
      <c r="E13" s="133"/>
      <c r="F13" s="134">
        <v>165593</v>
      </c>
      <c r="G13" s="135"/>
      <c r="H13" s="121"/>
    </row>
    <row r="14" spans="1:8">
      <c r="A14" s="122"/>
      <c r="B14" s="123"/>
      <c r="C14" s="124"/>
      <c r="D14" s="125">
        <v>79519</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7.86</v>
      </c>
      <c r="C19" s="136">
        <f>ROUND(VALUE(SUBSTITUTE(実質収支比率等に係る経年分析!G$48,"▲","-")),2)</f>
        <v>8.24</v>
      </c>
      <c r="D19" s="136">
        <f>ROUND(VALUE(SUBSTITUTE(実質収支比率等に係る経年分析!H$48,"▲","-")),2)</f>
        <v>6.4</v>
      </c>
      <c r="E19" s="136">
        <f>ROUND(VALUE(SUBSTITUTE(実質収支比率等に係る経年分析!I$48,"▲","-")),2)</f>
        <v>8.5399999999999991</v>
      </c>
      <c r="F19" s="136">
        <f>ROUND(VALUE(SUBSTITUTE(実質収支比率等に係る経年分析!J$48,"▲","-")),2)</f>
        <v>11.09</v>
      </c>
    </row>
    <row r="20" spans="1:11">
      <c r="A20" s="136" t="s">
        <v>43</v>
      </c>
      <c r="B20" s="136">
        <f>ROUND(VALUE(SUBSTITUTE(実質収支比率等に係る経年分析!F$47,"▲","-")),2)</f>
        <v>100.44</v>
      </c>
      <c r="C20" s="136">
        <f>ROUND(VALUE(SUBSTITUTE(実質収支比率等に係る経年分析!G$47,"▲","-")),2)</f>
        <v>118.77</v>
      </c>
      <c r="D20" s="136">
        <f>ROUND(VALUE(SUBSTITUTE(実質収支比率等に係る経年分析!H$47,"▲","-")),2)</f>
        <v>129.69999999999999</v>
      </c>
      <c r="E20" s="136">
        <f>ROUND(VALUE(SUBSTITUTE(実質収支比率等に係る経年分析!I$47,"▲","-")),2)</f>
        <v>137.96</v>
      </c>
      <c r="F20" s="136">
        <f>ROUND(VALUE(SUBSTITUTE(実質収支比率等に係る経年分析!J$47,"▲","-")),2)</f>
        <v>148.19999999999999</v>
      </c>
    </row>
    <row r="21" spans="1:11">
      <c r="A21" s="136" t="s">
        <v>44</v>
      </c>
      <c r="B21" s="136">
        <f>IF(ISNUMBER(VALUE(SUBSTITUTE(実質収支比率等に係る経年分析!F$49,"▲","-"))),ROUND(VALUE(SUBSTITUTE(実質収支比率等に係る経年分析!F$49,"▲","-")),2),NA())</f>
        <v>10.53</v>
      </c>
      <c r="C21" s="136">
        <f>IF(ISNUMBER(VALUE(SUBSTITUTE(実質収支比率等に係る経年分析!G$49,"▲","-"))),ROUND(VALUE(SUBSTITUTE(実質収支比率等に係る経年分析!G$49,"▲","-")),2),NA())</f>
        <v>8.82</v>
      </c>
      <c r="D21" s="136">
        <f>IF(ISNUMBER(VALUE(SUBSTITUTE(実質収支比率等に係る経年分析!H$49,"▲","-"))),ROUND(VALUE(SUBSTITUTE(実質収支比率等に係る経年分析!H$49,"▲","-")),2),NA())</f>
        <v>1.44</v>
      </c>
      <c r="E21" s="136">
        <f>IF(ISNUMBER(VALUE(SUBSTITUTE(実質収支比率等に係る経年分析!I$49,"▲","-"))),ROUND(VALUE(SUBSTITUTE(実質収支比率等に係る経年分析!I$49,"▲","-")),2),NA())</f>
        <v>7.74</v>
      </c>
      <c r="F21" s="136">
        <f>IF(ISNUMBER(VALUE(SUBSTITUTE(実質収支比率等に係る経年分析!J$49,"▲","-"))),ROUND(VALUE(SUBSTITUTE(実質収支比率等に係る経年分析!J$49,"▲","-")),2),NA())</f>
        <v>2.1800000000000002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介護保険特別会計(介護サービス事業勘定）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1.51</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8.5399999999999991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11.08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368</v>
      </c>
      <c r="E42" s="138"/>
      <c r="F42" s="138"/>
      <c r="G42" s="138">
        <f>'実質公債費比率（分子）の構造'!L$52</f>
        <v>400</v>
      </c>
      <c r="H42" s="138"/>
      <c r="I42" s="138"/>
      <c r="J42" s="138">
        <f>'実質公債費比率（分子）の構造'!M$52</f>
        <v>403</v>
      </c>
      <c r="K42" s="138"/>
      <c r="L42" s="138"/>
      <c r="M42" s="138">
        <f>'実質公債費比率（分子）の構造'!N$52</f>
        <v>381</v>
      </c>
      <c r="N42" s="138"/>
      <c r="O42" s="138"/>
      <c r="P42" s="138">
        <f>'実質公債費比率（分子）の構造'!O$52</f>
        <v>332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8</v>
      </c>
      <c r="C44" s="138"/>
      <c r="D44" s="138"/>
      <c r="E44" s="138">
        <f>'実質公債費比率（分子）の構造'!L$50</f>
        <v>10</v>
      </c>
      <c r="F44" s="138"/>
      <c r="G44" s="138"/>
      <c r="H44" s="138">
        <f>'実質公債費比率（分子）の構造'!M$50</f>
        <v>8</v>
      </c>
      <c r="I44" s="138"/>
      <c r="J44" s="138"/>
      <c r="K44" s="138">
        <f>'実質公債費比率（分子）の構造'!N$50</f>
        <v>6</v>
      </c>
      <c r="L44" s="138"/>
      <c r="M44" s="138"/>
      <c r="N44" s="138">
        <f>'実質公債費比率（分子）の構造'!O$50</f>
        <v>5</v>
      </c>
      <c r="O44" s="138"/>
      <c r="P44" s="138"/>
    </row>
    <row r="45" spans="1:16">
      <c r="A45" s="138" t="s">
        <v>54</v>
      </c>
      <c r="B45" s="138">
        <f>'実質公債費比率（分子）の構造'!K$49</f>
        <v>34</v>
      </c>
      <c r="C45" s="138"/>
      <c r="D45" s="138"/>
      <c r="E45" s="138">
        <f>'実質公債費比率（分子）の構造'!L$49</f>
        <v>34</v>
      </c>
      <c r="F45" s="138"/>
      <c r="G45" s="138"/>
      <c r="H45" s="138">
        <f>'実質公債費比率（分子）の構造'!M$49</f>
        <v>61</v>
      </c>
      <c r="I45" s="138"/>
      <c r="J45" s="138"/>
      <c r="K45" s="138">
        <f>'実質公債費比率（分子）の構造'!N$49</f>
        <v>40</v>
      </c>
      <c r="L45" s="138"/>
      <c r="M45" s="138"/>
      <c r="N45" s="138">
        <f>'実質公債費比率（分子）の構造'!O$49</f>
        <v>43</v>
      </c>
      <c r="O45" s="138"/>
      <c r="P45" s="138"/>
    </row>
    <row r="46" spans="1:16">
      <c r="A46" s="138" t="s">
        <v>55</v>
      </c>
      <c r="B46" s="138">
        <f>'実質公債費比率（分子）の構造'!K$48</f>
        <v>116</v>
      </c>
      <c r="C46" s="138"/>
      <c r="D46" s="138"/>
      <c r="E46" s="138">
        <f>'実質公債費比率（分子）の構造'!L$48</f>
        <v>121</v>
      </c>
      <c r="F46" s="138"/>
      <c r="G46" s="138"/>
      <c r="H46" s="138">
        <f>'実質公債費比率（分子）の構造'!M$48</f>
        <v>121</v>
      </c>
      <c r="I46" s="138"/>
      <c r="J46" s="138"/>
      <c r="K46" s="138">
        <f>'実質公債費比率（分子）の構造'!N$48</f>
        <v>127</v>
      </c>
      <c r="L46" s="138"/>
      <c r="M46" s="138"/>
      <c r="N46" s="138">
        <f>'実質公債費比率（分子）の構造'!O$48</f>
        <v>126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402</v>
      </c>
      <c r="C49" s="138"/>
      <c r="D49" s="138"/>
      <c r="E49" s="138">
        <f>'実質公債費比率（分子）の構造'!L$45</f>
        <v>428</v>
      </c>
      <c r="F49" s="138"/>
      <c r="G49" s="138"/>
      <c r="H49" s="138">
        <f>'実質公債費比率（分子）の構造'!M$45</f>
        <v>413</v>
      </c>
      <c r="I49" s="138"/>
      <c r="J49" s="138"/>
      <c r="K49" s="138">
        <f>'実質公債費比率（分子）の構造'!N$45</f>
        <v>367</v>
      </c>
      <c r="L49" s="138"/>
      <c r="M49" s="138"/>
      <c r="N49" s="138">
        <f>'実質公債費比率（分子）の構造'!O$45</f>
        <v>282</v>
      </c>
      <c r="O49" s="138"/>
      <c r="P49" s="138"/>
    </row>
    <row r="50" spans="1:16">
      <c r="A50" s="138" t="s">
        <v>59</v>
      </c>
      <c r="B50" s="138" t="e">
        <f>NA()</f>
        <v>#N/A</v>
      </c>
      <c r="C50" s="138">
        <f>IF(ISNUMBER('実質公債費比率（分子）の構造'!K$53),'実質公債費比率（分子）の構造'!K$53,NA())</f>
        <v>192</v>
      </c>
      <c r="D50" s="138" t="e">
        <f>NA()</f>
        <v>#N/A</v>
      </c>
      <c r="E50" s="138" t="e">
        <f>NA()</f>
        <v>#N/A</v>
      </c>
      <c r="F50" s="138">
        <f>IF(ISNUMBER('実質公債費比率（分子）の構造'!L$53),'実質公債費比率（分子）の構造'!L$53,NA())</f>
        <v>193</v>
      </c>
      <c r="G50" s="138" t="e">
        <f>NA()</f>
        <v>#N/A</v>
      </c>
      <c r="H50" s="138" t="e">
        <f>NA()</f>
        <v>#N/A</v>
      </c>
      <c r="I50" s="138">
        <f>IF(ISNUMBER('実質公債費比率（分子）の構造'!M$53),'実質公債費比率（分子）の構造'!M$53,NA())</f>
        <v>200</v>
      </c>
      <c r="J50" s="138" t="e">
        <f>NA()</f>
        <v>#N/A</v>
      </c>
      <c r="K50" s="138" t="e">
        <f>NA()</f>
        <v>#N/A</v>
      </c>
      <c r="L50" s="138">
        <f>IF(ISNUMBER('実質公債費比率（分子）の構造'!N$53),'実質公債費比率（分子）の構造'!N$53,NA())</f>
        <v>159</v>
      </c>
      <c r="M50" s="138" t="e">
        <f>NA()</f>
        <v>#N/A</v>
      </c>
      <c r="N50" s="138" t="e">
        <f>NA()</f>
        <v>#N/A</v>
      </c>
      <c r="O50" s="138">
        <f>IF(ISNUMBER('実質公債費比率（分子）の構造'!O$53),'実質公債費比率（分子）の構造'!O$53,NA())</f>
        <v>124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3402</v>
      </c>
      <c r="E56" s="137"/>
      <c r="F56" s="137"/>
      <c r="G56" s="137">
        <f>'将来負担比率（分子）の構造'!J$52</f>
        <v>3068</v>
      </c>
      <c r="H56" s="137"/>
      <c r="I56" s="137"/>
      <c r="J56" s="137">
        <f>'将来負担比率（分子）の構造'!K$52</f>
        <v>2826</v>
      </c>
      <c r="K56" s="137"/>
      <c r="L56" s="137"/>
      <c r="M56" s="137">
        <f>'将来負担比率（分子）の構造'!L$52</f>
        <v>2599</v>
      </c>
      <c r="N56" s="137"/>
      <c r="O56" s="137"/>
      <c r="P56" s="137">
        <f>'将来負担比率（分子）の構造'!M$52</f>
        <v>2419</v>
      </c>
    </row>
    <row r="57" spans="1:16">
      <c r="A57" s="137" t="s">
        <v>36</v>
      </c>
      <c r="B57" s="137"/>
      <c r="C57" s="137"/>
      <c r="D57" s="137">
        <f>'将来負担比率（分子）の構造'!I$51</f>
        <v>201</v>
      </c>
      <c r="E57" s="137"/>
      <c r="F57" s="137"/>
      <c r="G57" s="137">
        <f>'将来負担比率（分子）の構造'!J$51</f>
        <v>185</v>
      </c>
      <c r="H57" s="137"/>
      <c r="I57" s="137"/>
      <c r="J57" s="137">
        <f>'将来負担比率（分子）の構造'!K$51</f>
        <v>169</v>
      </c>
      <c r="K57" s="137"/>
      <c r="L57" s="137"/>
      <c r="M57" s="137">
        <f>'将来負担比率（分子）の構造'!L$51</f>
        <v>152</v>
      </c>
      <c r="N57" s="137"/>
      <c r="O57" s="137"/>
      <c r="P57" s="137">
        <f>'将来負担比率（分子）の構造'!M$51</f>
        <v>135</v>
      </c>
    </row>
    <row r="58" spans="1:16">
      <c r="A58" s="137" t="s">
        <v>35</v>
      </c>
      <c r="B58" s="137"/>
      <c r="C58" s="137"/>
      <c r="D58" s="137">
        <f>'将来負担比率（分子）の構造'!I$50</f>
        <v>4045</v>
      </c>
      <c r="E58" s="137"/>
      <c r="F58" s="137"/>
      <c r="G58" s="137">
        <f>'将来負担比率（分子）の構造'!J$50</f>
        <v>4402</v>
      </c>
      <c r="H58" s="137"/>
      <c r="I58" s="137"/>
      <c r="J58" s="137">
        <f>'将来負担比率（分子）の構造'!K$50</f>
        <v>4582</v>
      </c>
      <c r="K58" s="137"/>
      <c r="L58" s="137"/>
      <c r="M58" s="137">
        <f>'将来負担比率（分子）の構造'!L$50</f>
        <v>5118</v>
      </c>
      <c r="N58" s="137"/>
      <c r="O58" s="137"/>
      <c r="P58" s="137">
        <f>'将来負担比率（分子）の構造'!M$50</f>
        <v>5215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3</v>
      </c>
      <c r="O61" s="137"/>
      <c r="P61" s="137"/>
    </row>
    <row r="62" spans="1:16">
      <c r="A62" s="137" t="s">
        <v>29</v>
      </c>
      <c r="B62" s="137">
        <f>'将来負担比率（分子）の構造'!I$45</f>
        <v>851</v>
      </c>
      <c r="C62" s="137"/>
      <c r="D62" s="137"/>
      <c r="E62" s="137">
        <f>'将来負担比率（分子）の構造'!J$45</f>
        <v>912</v>
      </c>
      <c r="F62" s="137"/>
      <c r="G62" s="137"/>
      <c r="H62" s="137">
        <f>'将来負担比率（分子）の構造'!K$45</f>
        <v>896</v>
      </c>
      <c r="I62" s="137"/>
      <c r="J62" s="137"/>
      <c r="K62" s="137">
        <f>'将来負担比率（分子）の構造'!L$45</f>
        <v>899</v>
      </c>
      <c r="L62" s="137"/>
      <c r="M62" s="137"/>
      <c r="N62" s="137">
        <f>'将来負担比率（分子）の構造'!M$45</f>
        <v>909</v>
      </c>
      <c r="O62" s="137"/>
      <c r="P62" s="137"/>
    </row>
    <row r="63" spans="1:16">
      <c r="A63" s="137" t="s">
        <v>28</v>
      </c>
      <c r="B63" s="137">
        <f>'将来負担比率（分子）の構造'!I$44</f>
        <v>259</v>
      </c>
      <c r="C63" s="137"/>
      <c r="D63" s="137"/>
      <c r="E63" s="137">
        <f>'将来負担比率（分子）の構造'!J$44</f>
        <v>281</v>
      </c>
      <c r="F63" s="137"/>
      <c r="G63" s="137"/>
      <c r="H63" s="137">
        <f>'将来負担比率（分子）の構造'!K$44</f>
        <v>326</v>
      </c>
      <c r="I63" s="137"/>
      <c r="J63" s="137"/>
      <c r="K63" s="137">
        <f>'将来負担比率（分子）の構造'!L$44</f>
        <v>303</v>
      </c>
      <c r="L63" s="137"/>
      <c r="M63" s="137"/>
      <c r="N63" s="137">
        <f>'将来負担比率（分子）の構造'!M$44</f>
        <v>268</v>
      </c>
      <c r="O63" s="137"/>
      <c r="P63" s="137"/>
    </row>
    <row r="64" spans="1:16">
      <c r="A64" s="137" t="s">
        <v>27</v>
      </c>
      <c r="B64" s="137">
        <f>'将来負担比率（分子）の構造'!I$43</f>
        <v>2093</v>
      </c>
      <c r="C64" s="137"/>
      <c r="D64" s="137"/>
      <c r="E64" s="137">
        <f>'将来負担比率（分子）の構造'!J$43</f>
        <v>1977</v>
      </c>
      <c r="F64" s="137"/>
      <c r="G64" s="137"/>
      <c r="H64" s="137">
        <f>'将来負担比率（分子）の構造'!K$43</f>
        <v>1844</v>
      </c>
      <c r="I64" s="137"/>
      <c r="J64" s="137"/>
      <c r="K64" s="137">
        <f>'将来負担比率（分子）の構造'!L$43</f>
        <v>1707</v>
      </c>
      <c r="L64" s="137"/>
      <c r="M64" s="137"/>
      <c r="N64" s="137">
        <f>'将来負担比率（分子）の構造'!M$43</f>
        <v>1604</v>
      </c>
      <c r="O64" s="137"/>
      <c r="P64" s="137"/>
    </row>
    <row r="65" spans="1:16">
      <c r="A65" s="137" t="s">
        <v>26</v>
      </c>
      <c r="B65" s="137">
        <f>'将来負担比率（分子）の構造'!I$42</f>
        <v>3</v>
      </c>
      <c r="C65" s="137"/>
      <c r="D65" s="137"/>
      <c r="E65" s="137">
        <f>'将来負担比率（分子）の構造'!J$42</f>
        <v>2</v>
      </c>
      <c r="F65" s="137"/>
      <c r="G65" s="137"/>
      <c r="H65" s="137">
        <f>'将来負担比率（分子）の構造'!K$42</f>
        <v>1</v>
      </c>
      <c r="I65" s="137"/>
      <c r="J65" s="137"/>
      <c r="K65" s="137">
        <f>'将来負担比率（分子）の構造'!L$42</f>
        <v>1</v>
      </c>
      <c r="L65" s="137"/>
      <c r="M65" s="137"/>
      <c r="N65" s="137" t="str">
        <f>'将来負担比率（分子）の構造'!M$42</f>
        <v>-</v>
      </c>
      <c r="O65" s="137"/>
      <c r="P65" s="137"/>
    </row>
    <row r="66" spans="1:16">
      <c r="A66" s="137" t="s">
        <v>25</v>
      </c>
      <c r="B66" s="137">
        <f>'将来負担比率（分子）の構造'!I$41</f>
        <v>2614</v>
      </c>
      <c r="C66" s="137"/>
      <c r="D66" s="137"/>
      <c r="E66" s="137">
        <f>'将来負担比率（分子）の構造'!J$41</f>
        <v>2221</v>
      </c>
      <c r="F66" s="137"/>
      <c r="G66" s="137"/>
      <c r="H66" s="137">
        <f>'将来負担比率（分子）の構造'!K$41</f>
        <v>1837</v>
      </c>
      <c r="I66" s="137"/>
      <c r="J66" s="137"/>
      <c r="K66" s="137">
        <f>'将来負担比率（分子）の構造'!L$41</f>
        <v>1494</v>
      </c>
      <c r="L66" s="137"/>
      <c r="M66" s="137"/>
      <c r="N66" s="137">
        <f>'将来負担比率（分子）の構造'!M$41</f>
        <v>1280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2844892</v>
      </c>
      <c r="S5" s="615"/>
      <c r="T5" s="615"/>
      <c r="U5" s="615"/>
      <c r="V5" s="615"/>
      <c r="W5" s="615"/>
      <c r="X5" s="615"/>
      <c r="Y5" s="616"/>
      <c r="Z5" s="617">
        <v>60.3</v>
      </c>
      <c r="AA5" s="617"/>
      <c r="AB5" s="617"/>
      <c r="AC5" s="617"/>
      <c r="AD5" s="618">
        <v>2844892</v>
      </c>
      <c r="AE5" s="618"/>
      <c r="AF5" s="618"/>
      <c r="AG5" s="618"/>
      <c r="AH5" s="618"/>
      <c r="AI5" s="618"/>
      <c r="AJ5" s="618"/>
      <c r="AK5" s="618"/>
      <c r="AL5" s="619">
        <v>93.8</v>
      </c>
      <c r="AM5" s="620"/>
      <c r="AN5" s="620"/>
      <c r="AO5" s="621"/>
      <c r="AP5" s="611" t="s">
        <v>211</v>
      </c>
      <c r="AQ5" s="612"/>
      <c r="AR5" s="612"/>
      <c r="AS5" s="612"/>
      <c r="AT5" s="612"/>
      <c r="AU5" s="612"/>
      <c r="AV5" s="612"/>
      <c r="AW5" s="612"/>
      <c r="AX5" s="612"/>
      <c r="AY5" s="612"/>
      <c r="AZ5" s="612"/>
      <c r="BA5" s="612"/>
      <c r="BB5" s="612"/>
      <c r="BC5" s="612"/>
      <c r="BD5" s="612"/>
      <c r="BE5" s="612"/>
      <c r="BF5" s="613"/>
      <c r="BG5" s="625">
        <v>2844892</v>
      </c>
      <c r="BH5" s="626"/>
      <c r="BI5" s="626"/>
      <c r="BJ5" s="626"/>
      <c r="BK5" s="626"/>
      <c r="BL5" s="626"/>
      <c r="BM5" s="626"/>
      <c r="BN5" s="627"/>
      <c r="BO5" s="628">
        <v>100</v>
      </c>
      <c r="BP5" s="628"/>
      <c r="BQ5" s="628"/>
      <c r="BR5" s="628"/>
      <c r="BS5" s="629">
        <v>328855</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46570</v>
      </c>
      <c r="S6" s="626"/>
      <c r="T6" s="626"/>
      <c r="U6" s="626"/>
      <c r="V6" s="626"/>
      <c r="W6" s="626"/>
      <c r="X6" s="626"/>
      <c r="Y6" s="627"/>
      <c r="Z6" s="628">
        <v>1</v>
      </c>
      <c r="AA6" s="628"/>
      <c r="AB6" s="628"/>
      <c r="AC6" s="628"/>
      <c r="AD6" s="629">
        <v>46570</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2844892</v>
      </c>
      <c r="BH6" s="626"/>
      <c r="BI6" s="626"/>
      <c r="BJ6" s="626"/>
      <c r="BK6" s="626"/>
      <c r="BL6" s="626"/>
      <c r="BM6" s="626"/>
      <c r="BN6" s="627"/>
      <c r="BO6" s="628">
        <v>100</v>
      </c>
      <c r="BP6" s="628"/>
      <c r="BQ6" s="628"/>
      <c r="BR6" s="628"/>
      <c r="BS6" s="629">
        <v>328855</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72797</v>
      </c>
      <c r="CS6" s="626"/>
      <c r="CT6" s="626"/>
      <c r="CU6" s="626"/>
      <c r="CV6" s="626"/>
      <c r="CW6" s="626"/>
      <c r="CX6" s="626"/>
      <c r="CY6" s="627"/>
      <c r="CZ6" s="628">
        <v>1.7</v>
      </c>
      <c r="DA6" s="628"/>
      <c r="DB6" s="628"/>
      <c r="DC6" s="628"/>
      <c r="DD6" s="634" t="s">
        <v>218</v>
      </c>
      <c r="DE6" s="626"/>
      <c r="DF6" s="626"/>
      <c r="DG6" s="626"/>
      <c r="DH6" s="626"/>
      <c r="DI6" s="626"/>
      <c r="DJ6" s="626"/>
      <c r="DK6" s="626"/>
      <c r="DL6" s="626"/>
      <c r="DM6" s="626"/>
      <c r="DN6" s="626"/>
      <c r="DO6" s="626"/>
      <c r="DP6" s="627"/>
      <c r="DQ6" s="634">
        <v>72797</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269</v>
      </c>
      <c r="S7" s="626"/>
      <c r="T7" s="626"/>
      <c r="U7" s="626"/>
      <c r="V7" s="626"/>
      <c r="W7" s="626"/>
      <c r="X7" s="626"/>
      <c r="Y7" s="627"/>
      <c r="Z7" s="628">
        <v>0</v>
      </c>
      <c r="AA7" s="628"/>
      <c r="AB7" s="628"/>
      <c r="AC7" s="628"/>
      <c r="AD7" s="629">
        <v>269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159579</v>
      </c>
      <c r="BH7" s="626"/>
      <c r="BI7" s="626"/>
      <c r="BJ7" s="626"/>
      <c r="BK7" s="626"/>
      <c r="BL7" s="626"/>
      <c r="BM7" s="626"/>
      <c r="BN7" s="627"/>
      <c r="BO7" s="628">
        <v>5.6</v>
      </c>
      <c r="BP7" s="628"/>
      <c r="BQ7" s="628"/>
      <c r="BR7" s="628"/>
      <c r="BS7" s="629">
        <v>2767</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995157</v>
      </c>
      <c r="CS7" s="626"/>
      <c r="CT7" s="626"/>
      <c r="CU7" s="626"/>
      <c r="CV7" s="626"/>
      <c r="CW7" s="626"/>
      <c r="CX7" s="626"/>
      <c r="CY7" s="627"/>
      <c r="CZ7" s="628">
        <v>23.6</v>
      </c>
      <c r="DA7" s="628"/>
      <c r="DB7" s="628"/>
      <c r="DC7" s="628"/>
      <c r="DD7" s="634">
        <v>52447</v>
      </c>
      <c r="DE7" s="626"/>
      <c r="DF7" s="626"/>
      <c r="DG7" s="626"/>
      <c r="DH7" s="626"/>
      <c r="DI7" s="626"/>
      <c r="DJ7" s="626"/>
      <c r="DK7" s="626"/>
      <c r="DL7" s="626"/>
      <c r="DM7" s="626"/>
      <c r="DN7" s="626"/>
      <c r="DO7" s="626"/>
      <c r="DP7" s="627"/>
      <c r="DQ7" s="634">
        <v>881105</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577</v>
      </c>
      <c r="S8" s="626"/>
      <c r="T8" s="626"/>
      <c r="U8" s="626"/>
      <c r="V8" s="626"/>
      <c r="W8" s="626"/>
      <c r="X8" s="626"/>
      <c r="Y8" s="627"/>
      <c r="Z8" s="628">
        <v>0</v>
      </c>
      <c r="AA8" s="628"/>
      <c r="AB8" s="628"/>
      <c r="AC8" s="628"/>
      <c r="AD8" s="629">
        <v>577</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7708</v>
      </c>
      <c r="BH8" s="626"/>
      <c r="BI8" s="626"/>
      <c r="BJ8" s="626"/>
      <c r="BK8" s="626"/>
      <c r="BL8" s="626"/>
      <c r="BM8" s="626"/>
      <c r="BN8" s="627"/>
      <c r="BO8" s="628">
        <v>0.3</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1297955</v>
      </c>
      <c r="CS8" s="626"/>
      <c r="CT8" s="626"/>
      <c r="CU8" s="626"/>
      <c r="CV8" s="626"/>
      <c r="CW8" s="626"/>
      <c r="CX8" s="626"/>
      <c r="CY8" s="627"/>
      <c r="CZ8" s="628">
        <v>30.8</v>
      </c>
      <c r="DA8" s="628"/>
      <c r="DB8" s="628"/>
      <c r="DC8" s="628"/>
      <c r="DD8" s="634">
        <v>157194</v>
      </c>
      <c r="DE8" s="626"/>
      <c r="DF8" s="626"/>
      <c r="DG8" s="626"/>
      <c r="DH8" s="626"/>
      <c r="DI8" s="626"/>
      <c r="DJ8" s="626"/>
      <c r="DK8" s="626"/>
      <c r="DL8" s="626"/>
      <c r="DM8" s="626"/>
      <c r="DN8" s="626"/>
      <c r="DO8" s="626"/>
      <c r="DP8" s="627"/>
      <c r="DQ8" s="634">
        <v>665790</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537</v>
      </c>
      <c r="S9" s="626"/>
      <c r="T9" s="626"/>
      <c r="U9" s="626"/>
      <c r="V9" s="626"/>
      <c r="W9" s="626"/>
      <c r="X9" s="626"/>
      <c r="Y9" s="627"/>
      <c r="Z9" s="628">
        <v>0</v>
      </c>
      <c r="AA9" s="628"/>
      <c r="AB9" s="628"/>
      <c r="AC9" s="628"/>
      <c r="AD9" s="629">
        <v>537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123806</v>
      </c>
      <c r="BH9" s="626"/>
      <c r="BI9" s="626"/>
      <c r="BJ9" s="626"/>
      <c r="BK9" s="626"/>
      <c r="BL9" s="626"/>
      <c r="BM9" s="626"/>
      <c r="BN9" s="627"/>
      <c r="BO9" s="628">
        <v>4.4000000000000004</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240684</v>
      </c>
      <c r="CS9" s="626"/>
      <c r="CT9" s="626"/>
      <c r="CU9" s="626"/>
      <c r="CV9" s="626"/>
      <c r="CW9" s="626"/>
      <c r="CX9" s="626"/>
      <c r="CY9" s="627"/>
      <c r="CZ9" s="628">
        <v>5.7</v>
      </c>
      <c r="DA9" s="628"/>
      <c r="DB9" s="628"/>
      <c r="DC9" s="628"/>
      <c r="DD9" s="634">
        <v>7863</v>
      </c>
      <c r="DE9" s="626"/>
      <c r="DF9" s="626"/>
      <c r="DG9" s="626"/>
      <c r="DH9" s="626"/>
      <c r="DI9" s="626"/>
      <c r="DJ9" s="626"/>
      <c r="DK9" s="626"/>
      <c r="DL9" s="626"/>
      <c r="DM9" s="626"/>
      <c r="DN9" s="626"/>
      <c r="DO9" s="626"/>
      <c r="DP9" s="627"/>
      <c r="DQ9" s="634">
        <v>225361</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92905</v>
      </c>
      <c r="S10" s="626"/>
      <c r="T10" s="626"/>
      <c r="U10" s="626"/>
      <c r="V10" s="626"/>
      <c r="W10" s="626"/>
      <c r="X10" s="626"/>
      <c r="Y10" s="627"/>
      <c r="Z10" s="628">
        <v>2</v>
      </c>
      <c r="AA10" s="628"/>
      <c r="AB10" s="628"/>
      <c r="AC10" s="628"/>
      <c r="AD10" s="629">
        <v>92905</v>
      </c>
      <c r="AE10" s="629"/>
      <c r="AF10" s="629"/>
      <c r="AG10" s="629"/>
      <c r="AH10" s="629"/>
      <c r="AI10" s="629"/>
      <c r="AJ10" s="629"/>
      <c r="AK10" s="629"/>
      <c r="AL10" s="630">
        <v>3.1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6627</v>
      </c>
      <c r="BH10" s="626"/>
      <c r="BI10" s="626"/>
      <c r="BJ10" s="626"/>
      <c r="BK10" s="626"/>
      <c r="BL10" s="626"/>
      <c r="BM10" s="626"/>
      <c r="BN10" s="627"/>
      <c r="BO10" s="628">
        <v>0.2</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21438</v>
      </c>
      <c r="BH11" s="626"/>
      <c r="BI11" s="626"/>
      <c r="BJ11" s="626"/>
      <c r="BK11" s="626"/>
      <c r="BL11" s="626"/>
      <c r="BM11" s="626"/>
      <c r="BN11" s="627"/>
      <c r="BO11" s="628">
        <v>0.8</v>
      </c>
      <c r="BP11" s="628"/>
      <c r="BQ11" s="628"/>
      <c r="BR11" s="628"/>
      <c r="BS11" s="634">
        <v>2767</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412645</v>
      </c>
      <c r="CS11" s="626"/>
      <c r="CT11" s="626"/>
      <c r="CU11" s="626"/>
      <c r="CV11" s="626"/>
      <c r="CW11" s="626"/>
      <c r="CX11" s="626"/>
      <c r="CY11" s="627"/>
      <c r="CZ11" s="628">
        <v>9.8000000000000007</v>
      </c>
      <c r="DA11" s="628"/>
      <c r="DB11" s="628"/>
      <c r="DC11" s="628"/>
      <c r="DD11" s="634">
        <v>111588</v>
      </c>
      <c r="DE11" s="626"/>
      <c r="DF11" s="626"/>
      <c r="DG11" s="626"/>
      <c r="DH11" s="626"/>
      <c r="DI11" s="626"/>
      <c r="DJ11" s="626"/>
      <c r="DK11" s="626"/>
      <c r="DL11" s="626"/>
      <c r="DM11" s="626"/>
      <c r="DN11" s="626"/>
      <c r="DO11" s="626"/>
      <c r="DP11" s="627"/>
      <c r="DQ11" s="634">
        <v>264211</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2641272</v>
      </c>
      <c r="BH12" s="626"/>
      <c r="BI12" s="626"/>
      <c r="BJ12" s="626"/>
      <c r="BK12" s="626"/>
      <c r="BL12" s="626"/>
      <c r="BM12" s="626"/>
      <c r="BN12" s="627"/>
      <c r="BO12" s="628">
        <v>92.8</v>
      </c>
      <c r="BP12" s="628"/>
      <c r="BQ12" s="628"/>
      <c r="BR12" s="628"/>
      <c r="BS12" s="634">
        <v>326088</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180294</v>
      </c>
      <c r="CS12" s="626"/>
      <c r="CT12" s="626"/>
      <c r="CU12" s="626"/>
      <c r="CV12" s="626"/>
      <c r="CW12" s="626"/>
      <c r="CX12" s="626"/>
      <c r="CY12" s="627"/>
      <c r="CZ12" s="628">
        <v>4.3</v>
      </c>
      <c r="DA12" s="628"/>
      <c r="DB12" s="628"/>
      <c r="DC12" s="628"/>
      <c r="DD12" s="634">
        <v>43608</v>
      </c>
      <c r="DE12" s="626"/>
      <c r="DF12" s="626"/>
      <c r="DG12" s="626"/>
      <c r="DH12" s="626"/>
      <c r="DI12" s="626"/>
      <c r="DJ12" s="626"/>
      <c r="DK12" s="626"/>
      <c r="DL12" s="626"/>
      <c r="DM12" s="626"/>
      <c r="DN12" s="626"/>
      <c r="DO12" s="626"/>
      <c r="DP12" s="627"/>
      <c r="DQ12" s="634">
        <v>167378</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5274</v>
      </c>
      <c r="S13" s="626"/>
      <c r="T13" s="626"/>
      <c r="U13" s="626"/>
      <c r="V13" s="626"/>
      <c r="W13" s="626"/>
      <c r="X13" s="626"/>
      <c r="Y13" s="627"/>
      <c r="Z13" s="628">
        <v>0.1</v>
      </c>
      <c r="AA13" s="628"/>
      <c r="AB13" s="628"/>
      <c r="AC13" s="628"/>
      <c r="AD13" s="629">
        <v>5274</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2608891</v>
      </c>
      <c r="BH13" s="626"/>
      <c r="BI13" s="626"/>
      <c r="BJ13" s="626"/>
      <c r="BK13" s="626"/>
      <c r="BL13" s="626"/>
      <c r="BM13" s="626"/>
      <c r="BN13" s="627"/>
      <c r="BO13" s="628">
        <v>91.7</v>
      </c>
      <c r="BP13" s="628"/>
      <c r="BQ13" s="628"/>
      <c r="BR13" s="628"/>
      <c r="BS13" s="634">
        <v>326088</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294801</v>
      </c>
      <c r="CS13" s="626"/>
      <c r="CT13" s="626"/>
      <c r="CU13" s="626"/>
      <c r="CV13" s="626"/>
      <c r="CW13" s="626"/>
      <c r="CX13" s="626"/>
      <c r="CY13" s="627"/>
      <c r="CZ13" s="628">
        <v>7</v>
      </c>
      <c r="DA13" s="628"/>
      <c r="DB13" s="628"/>
      <c r="DC13" s="628"/>
      <c r="DD13" s="634">
        <v>76377</v>
      </c>
      <c r="DE13" s="626"/>
      <c r="DF13" s="626"/>
      <c r="DG13" s="626"/>
      <c r="DH13" s="626"/>
      <c r="DI13" s="626"/>
      <c r="DJ13" s="626"/>
      <c r="DK13" s="626"/>
      <c r="DL13" s="626"/>
      <c r="DM13" s="626"/>
      <c r="DN13" s="626"/>
      <c r="DO13" s="626"/>
      <c r="DP13" s="627"/>
      <c r="DQ13" s="634">
        <v>260389</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20694</v>
      </c>
      <c r="BH14" s="626"/>
      <c r="BI14" s="626"/>
      <c r="BJ14" s="626"/>
      <c r="BK14" s="626"/>
      <c r="BL14" s="626"/>
      <c r="BM14" s="626"/>
      <c r="BN14" s="627"/>
      <c r="BO14" s="628">
        <v>0.7</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133210</v>
      </c>
      <c r="CS14" s="626"/>
      <c r="CT14" s="626"/>
      <c r="CU14" s="626"/>
      <c r="CV14" s="626"/>
      <c r="CW14" s="626"/>
      <c r="CX14" s="626"/>
      <c r="CY14" s="627"/>
      <c r="CZ14" s="628">
        <v>3.2</v>
      </c>
      <c r="DA14" s="628"/>
      <c r="DB14" s="628"/>
      <c r="DC14" s="628"/>
      <c r="DD14" s="634">
        <v>4794</v>
      </c>
      <c r="DE14" s="626"/>
      <c r="DF14" s="626"/>
      <c r="DG14" s="626"/>
      <c r="DH14" s="626"/>
      <c r="DI14" s="626"/>
      <c r="DJ14" s="626"/>
      <c r="DK14" s="626"/>
      <c r="DL14" s="626"/>
      <c r="DM14" s="626"/>
      <c r="DN14" s="626"/>
      <c r="DO14" s="626"/>
      <c r="DP14" s="627"/>
      <c r="DQ14" s="634">
        <v>131937</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3065</v>
      </c>
      <c r="S15" s="626"/>
      <c r="T15" s="626"/>
      <c r="U15" s="626"/>
      <c r="V15" s="626"/>
      <c r="W15" s="626"/>
      <c r="X15" s="626"/>
      <c r="Y15" s="627"/>
      <c r="Z15" s="628">
        <v>0.1</v>
      </c>
      <c r="AA15" s="628"/>
      <c r="AB15" s="628"/>
      <c r="AC15" s="628"/>
      <c r="AD15" s="629">
        <v>3065</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23347</v>
      </c>
      <c r="BH15" s="626"/>
      <c r="BI15" s="626"/>
      <c r="BJ15" s="626"/>
      <c r="BK15" s="626"/>
      <c r="BL15" s="626"/>
      <c r="BM15" s="626"/>
      <c r="BN15" s="627"/>
      <c r="BO15" s="628">
        <v>0.8</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291613</v>
      </c>
      <c r="CS15" s="626"/>
      <c r="CT15" s="626"/>
      <c r="CU15" s="626"/>
      <c r="CV15" s="626"/>
      <c r="CW15" s="626"/>
      <c r="CX15" s="626"/>
      <c r="CY15" s="627"/>
      <c r="CZ15" s="628">
        <v>6.9</v>
      </c>
      <c r="DA15" s="628"/>
      <c r="DB15" s="628"/>
      <c r="DC15" s="628"/>
      <c r="DD15" s="634">
        <v>32608</v>
      </c>
      <c r="DE15" s="626"/>
      <c r="DF15" s="626"/>
      <c r="DG15" s="626"/>
      <c r="DH15" s="626"/>
      <c r="DI15" s="626"/>
      <c r="DJ15" s="626"/>
      <c r="DK15" s="626"/>
      <c r="DL15" s="626"/>
      <c r="DM15" s="626"/>
      <c r="DN15" s="626"/>
      <c r="DO15" s="626"/>
      <c r="DP15" s="627"/>
      <c r="DQ15" s="634">
        <v>276969</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70876</v>
      </c>
      <c r="S16" s="626"/>
      <c r="T16" s="626"/>
      <c r="U16" s="626"/>
      <c r="V16" s="626"/>
      <c r="W16" s="626"/>
      <c r="X16" s="626"/>
      <c r="Y16" s="627"/>
      <c r="Z16" s="628">
        <v>1.5</v>
      </c>
      <c r="AA16" s="628"/>
      <c r="AB16" s="628"/>
      <c r="AC16" s="628"/>
      <c r="AD16" s="629">
        <v>20786</v>
      </c>
      <c r="AE16" s="629"/>
      <c r="AF16" s="629"/>
      <c r="AG16" s="629"/>
      <c r="AH16" s="629"/>
      <c r="AI16" s="629"/>
      <c r="AJ16" s="629"/>
      <c r="AK16" s="629"/>
      <c r="AL16" s="630">
        <v>0.7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19218</v>
      </c>
      <c r="CS16" s="626"/>
      <c r="CT16" s="626"/>
      <c r="CU16" s="626"/>
      <c r="CV16" s="626"/>
      <c r="CW16" s="626"/>
      <c r="CX16" s="626"/>
      <c r="CY16" s="627"/>
      <c r="CZ16" s="628">
        <v>0.5</v>
      </c>
      <c r="DA16" s="628"/>
      <c r="DB16" s="628"/>
      <c r="DC16" s="628"/>
      <c r="DD16" s="634" t="s">
        <v>113</v>
      </c>
      <c r="DE16" s="626"/>
      <c r="DF16" s="626"/>
      <c r="DG16" s="626"/>
      <c r="DH16" s="626"/>
      <c r="DI16" s="626"/>
      <c r="DJ16" s="626"/>
      <c r="DK16" s="626"/>
      <c r="DL16" s="626"/>
      <c r="DM16" s="626"/>
      <c r="DN16" s="626"/>
      <c r="DO16" s="626"/>
      <c r="DP16" s="627"/>
      <c r="DQ16" s="634">
        <v>14962</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20786</v>
      </c>
      <c r="S17" s="626"/>
      <c r="T17" s="626"/>
      <c r="U17" s="626"/>
      <c r="V17" s="626"/>
      <c r="W17" s="626"/>
      <c r="X17" s="626"/>
      <c r="Y17" s="627"/>
      <c r="Z17" s="628">
        <v>0.4</v>
      </c>
      <c r="AA17" s="628"/>
      <c r="AB17" s="628"/>
      <c r="AC17" s="628"/>
      <c r="AD17" s="629">
        <v>20786</v>
      </c>
      <c r="AE17" s="629"/>
      <c r="AF17" s="629"/>
      <c r="AG17" s="629"/>
      <c r="AH17" s="629"/>
      <c r="AI17" s="629"/>
      <c r="AJ17" s="629"/>
      <c r="AK17" s="629"/>
      <c r="AL17" s="630">
        <v>0.7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281842</v>
      </c>
      <c r="CS17" s="626"/>
      <c r="CT17" s="626"/>
      <c r="CU17" s="626"/>
      <c r="CV17" s="626"/>
      <c r="CW17" s="626"/>
      <c r="CX17" s="626"/>
      <c r="CY17" s="627"/>
      <c r="CZ17" s="628">
        <v>6.7</v>
      </c>
      <c r="DA17" s="628"/>
      <c r="DB17" s="628"/>
      <c r="DC17" s="628"/>
      <c r="DD17" s="634" t="s">
        <v>113</v>
      </c>
      <c r="DE17" s="626"/>
      <c r="DF17" s="626"/>
      <c r="DG17" s="626"/>
      <c r="DH17" s="626"/>
      <c r="DI17" s="626"/>
      <c r="DJ17" s="626"/>
      <c r="DK17" s="626"/>
      <c r="DL17" s="626"/>
      <c r="DM17" s="626"/>
      <c r="DN17" s="626"/>
      <c r="DO17" s="626"/>
      <c r="DP17" s="627"/>
      <c r="DQ17" s="634">
        <v>262428</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50090</v>
      </c>
      <c r="S18" s="626"/>
      <c r="T18" s="626"/>
      <c r="U18" s="626"/>
      <c r="V18" s="626"/>
      <c r="W18" s="626"/>
      <c r="X18" s="626"/>
      <c r="Y18" s="627"/>
      <c r="Z18" s="628">
        <v>1.1000000000000001</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3064965</v>
      </c>
      <c r="S20" s="626"/>
      <c r="T20" s="626"/>
      <c r="U20" s="626"/>
      <c r="V20" s="626"/>
      <c r="W20" s="626"/>
      <c r="X20" s="626"/>
      <c r="Y20" s="627"/>
      <c r="Z20" s="628">
        <v>65</v>
      </c>
      <c r="AA20" s="628"/>
      <c r="AB20" s="628"/>
      <c r="AC20" s="628"/>
      <c r="AD20" s="629">
        <v>3014875</v>
      </c>
      <c r="AE20" s="629"/>
      <c r="AF20" s="629"/>
      <c r="AG20" s="629"/>
      <c r="AH20" s="629"/>
      <c r="AI20" s="629"/>
      <c r="AJ20" s="629"/>
      <c r="AK20" s="629"/>
      <c r="AL20" s="630">
        <v>99.4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4220216</v>
      </c>
      <c r="CS20" s="626"/>
      <c r="CT20" s="626"/>
      <c r="CU20" s="626"/>
      <c r="CV20" s="626"/>
      <c r="CW20" s="626"/>
      <c r="CX20" s="626"/>
      <c r="CY20" s="627"/>
      <c r="CZ20" s="628">
        <v>100</v>
      </c>
      <c r="DA20" s="628"/>
      <c r="DB20" s="628"/>
      <c r="DC20" s="628"/>
      <c r="DD20" s="634">
        <v>486479</v>
      </c>
      <c r="DE20" s="626"/>
      <c r="DF20" s="626"/>
      <c r="DG20" s="626"/>
      <c r="DH20" s="626"/>
      <c r="DI20" s="626"/>
      <c r="DJ20" s="626"/>
      <c r="DK20" s="626"/>
      <c r="DL20" s="626"/>
      <c r="DM20" s="626"/>
      <c r="DN20" s="626"/>
      <c r="DO20" s="626"/>
      <c r="DP20" s="627"/>
      <c r="DQ20" s="634">
        <v>3223327</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1152</v>
      </c>
      <c r="S21" s="626"/>
      <c r="T21" s="626"/>
      <c r="U21" s="626"/>
      <c r="V21" s="626"/>
      <c r="W21" s="626"/>
      <c r="X21" s="626"/>
      <c r="Y21" s="627"/>
      <c r="Z21" s="628">
        <v>0</v>
      </c>
      <c r="AA21" s="628"/>
      <c r="AB21" s="628"/>
      <c r="AC21" s="628"/>
      <c r="AD21" s="629">
        <v>1152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33543</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110438</v>
      </c>
      <c r="S23" s="626"/>
      <c r="T23" s="626"/>
      <c r="U23" s="626"/>
      <c r="V23" s="626"/>
      <c r="W23" s="626"/>
      <c r="X23" s="626"/>
      <c r="Y23" s="627"/>
      <c r="Z23" s="628">
        <v>2.2999999999999998</v>
      </c>
      <c r="AA23" s="628"/>
      <c r="AB23" s="628"/>
      <c r="AC23" s="628"/>
      <c r="AD23" s="629">
        <v>327</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12044</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1555719</v>
      </c>
      <c r="CS24" s="615"/>
      <c r="CT24" s="615"/>
      <c r="CU24" s="615"/>
      <c r="CV24" s="615"/>
      <c r="CW24" s="615"/>
      <c r="CX24" s="615"/>
      <c r="CY24" s="616"/>
      <c r="CZ24" s="652">
        <v>36.9</v>
      </c>
      <c r="DA24" s="653"/>
      <c r="DB24" s="653"/>
      <c r="DC24" s="654"/>
      <c r="DD24" s="651">
        <v>1141925</v>
      </c>
      <c r="DE24" s="615"/>
      <c r="DF24" s="615"/>
      <c r="DG24" s="615"/>
      <c r="DH24" s="615"/>
      <c r="DI24" s="615"/>
      <c r="DJ24" s="615"/>
      <c r="DK24" s="616"/>
      <c r="DL24" s="651">
        <v>1127859</v>
      </c>
      <c r="DM24" s="615"/>
      <c r="DN24" s="615"/>
      <c r="DO24" s="615"/>
      <c r="DP24" s="615"/>
      <c r="DQ24" s="615"/>
      <c r="DR24" s="615"/>
      <c r="DS24" s="615"/>
      <c r="DT24" s="615"/>
      <c r="DU24" s="615"/>
      <c r="DV24" s="616"/>
      <c r="DW24" s="619">
        <v>37.200000000000003</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319693</v>
      </c>
      <c r="S25" s="626"/>
      <c r="T25" s="626"/>
      <c r="U25" s="626"/>
      <c r="V25" s="626"/>
      <c r="W25" s="626"/>
      <c r="X25" s="626"/>
      <c r="Y25" s="627"/>
      <c r="Z25" s="628">
        <v>6.8</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701764</v>
      </c>
      <c r="CS25" s="657"/>
      <c r="CT25" s="657"/>
      <c r="CU25" s="657"/>
      <c r="CV25" s="657"/>
      <c r="CW25" s="657"/>
      <c r="CX25" s="657"/>
      <c r="CY25" s="658"/>
      <c r="CZ25" s="659">
        <v>16.600000000000001</v>
      </c>
      <c r="DA25" s="660"/>
      <c r="DB25" s="660"/>
      <c r="DC25" s="661"/>
      <c r="DD25" s="634">
        <v>685063</v>
      </c>
      <c r="DE25" s="657"/>
      <c r="DF25" s="657"/>
      <c r="DG25" s="657"/>
      <c r="DH25" s="657"/>
      <c r="DI25" s="657"/>
      <c r="DJ25" s="657"/>
      <c r="DK25" s="658"/>
      <c r="DL25" s="634">
        <v>678563</v>
      </c>
      <c r="DM25" s="657"/>
      <c r="DN25" s="657"/>
      <c r="DO25" s="657"/>
      <c r="DP25" s="657"/>
      <c r="DQ25" s="657"/>
      <c r="DR25" s="657"/>
      <c r="DS25" s="657"/>
      <c r="DT25" s="657"/>
      <c r="DU25" s="657"/>
      <c r="DV25" s="658"/>
      <c r="DW25" s="630">
        <v>22.4</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425614</v>
      </c>
      <c r="CS26" s="626"/>
      <c r="CT26" s="626"/>
      <c r="CU26" s="626"/>
      <c r="CV26" s="626"/>
      <c r="CW26" s="626"/>
      <c r="CX26" s="626"/>
      <c r="CY26" s="627"/>
      <c r="CZ26" s="659">
        <v>10.1</v>
      </c>
      <c r="DA26" s="660"/>
      <c r="DB26" s="660"/>
      <c r="DC26" s="661"/>
      <c r="DD26" s="634">
        <v>412755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334611</v>
      </c>
      <c r="S27" s="626"/>
      <c r="T27" s="626"/>
      <c r="U27" s="626"/>
      <c r="V27" s="626"/>
      <c r="W27" s="626"/>
      <c r="X27" s="626"/>
      <c r="Y27" s="627"/>
      <c r="Z27" s="628">
        <v>7.1</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2844892</v>
      </c>
      <c r="BH27" s="626"/>
      <c r="BI27" s="626"/>
      <c r="BJ27" s="626"/>
      <c r="BK27" s="626"/>
      <c r="BL27" s="626"/>
      <c r="BM27" s="626"/>
      <c r="BN27" s="627"/>
      <c r="BO27" s="628">
        <v>100</v>
      </c>
      <c r="BP27" s="628"/>
      <c r="BQ27" s="628"/>
      <c r="BR27" s="628"/>
      <c r="BS27" s="634">
        <v>328855</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572113</v>
      </c>
      <c r="CS27" s="657"/>
      <c r="CT27" s="657"/>
      <c r="CU27" s="657"/>
      <c r="CV27" s="657"/>
      <c r="CW27" s="657"/>
      <c r="CX27" s="657"/>
      <c r="CY27" s="658"/>
      <c r="CZ27" s="659">
        <v>13.6</v>
      </c>
      <c r="DA27" s="660"/>
      <c r="DB27" s="660"/>
      <c r="DC27" s="661"/>
      <c r="DD27" s="634">
        <v>194434</v>
      </c>
      <c r="DE27" s="657"/>
      <c r="DF27" s="657"/>
      <c r="DG27" s="657"/>
      <c r="DH27" s="657"/>
      <c r="DI27" s="657"/>
      <c r="DJ27" s="657"/>
      <c r="DK27" s="658"/>
      <c r="DL27" s="634">
        <v>186868</v>
      </c>
      <c r="DM27" s="657"/>
      <c r="DN27" s="657"/>
      <c r="DO27" s="657"/>
      <c r="DP27" s="657"/>
      <c r="DQ27" s="657"/>
      <c r="DR27" s="657"/>
      <c r="DS27" s="657"/>
      <c r="DT27" s="657"/>
      <c r="DU27" s="657"/>
      <c r="DV27" s="658"/>
      <c r="DW27" s="630">
        <v>6.2</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36143</v>
      </c>
      <c r="S28" s="626"/>
      <c r="T28" s="626"/>
      <c r="U28" s="626"/>
      <c r="V28" s="626"/>
      <c r="W28" s="626"/>
      <c r="X28" s="626"/>
      <c r="Y28" s="627"/>
      <c r="Z28" s="628">
        <v>0.8</v>
      </c>
      <c r="AA28" s="628"/>
      <c r="AB28" s="628"/>
      <c r="AC28" s="628"/>
      <c r="AD28" s="629">
        <v>16041</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281842</v>
      </c>
      <c r="CS28" s="626"/>
      <c r="CT28" s="626"/>
      <c r="CU28" s="626"/>
      <c r="CV28" s="626"/>
      <c r="CW28" s="626"/>
      <c r="CX28" s="626"/>
      <c r="CY28" s="627"/>
      <c r="CZ28" s="659">
        <v>6.7</v>
      </c>
      <c r="DA28" s="660"/>
      <c r="DB28" s="660"/>
      <c r="DC28" s="661"/>
      <c r="DD28" s="634">
        <v>262428</v>
      </c>
      <c r="DE28" s="626"/>
      <c r="DF28" s="626"/>
      <c r="DG28" s="626"/>
      <c r="DH28" s="626"/>
      <c r="DI28" s="626"/>
      <c r="DJ28" s="626"/>
      <c r="DK28" s="627"/>
      <c r="DL28" s="634">
        <v>262428</v>
      </c>
      <c r="DM28" s="626"/>
      <c r="DN28" s="626"/>
      <c r="DO28" s="626"/>
      <c r="DP28" s="626"/>
      <c r="DQ28" s="626"/>
      <c r="DR28" s="626"/>
      <c r="DS28" s="626"/>
      <c r="DT28" s="626"/>
      <c r="DU28" s="626"/>
      <c r="DV28" s="627"/>
      <c r="DW28" s="630">
        <v>8.6999999999999993</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382512</v>
      </c>
      <c r="S29" s="626"/>
      <c r="T29" s="626"/>
      <c r="U29" s="626"/>
      <c r="V29" s="626"/>
      <c r="W29" s="626"/>
      <c r="X29" s="626"/>
      <c r="Y29" s="627"/>
      <c r="Z29" s="628">
        <v>8.1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281842</v>
      </c>
      <c r="CS29" s="657"/>
      <c r="CT29" s="657"/>
      <c r="CU29" s="657"/>
      <c r="CV29" s="657"/>
      <c r="CW29" s="657"/>
      <c r="CX29" s="657"/>
      <c r="CY29" s="658"/>
      <c r="CZ29" s="659">
        <v>6.7</v>
      </c>
      <c r="DA29" s="660"/>
      <c r="DB29" s="660"/>
      <c r="DC29" s="661"/>
      <c r="DD29" s="634">
        <v>262428</v>
      </c>
      <c r="DE29" s="657"/>
      <c r="DF29" s="657"/>
      <c r="DG29" s="657"/>
      <c r="DH29" s="657"/>
      <c r="DI29" s="657"/>
      <c r="DJ29" s="657"/>
      <c r="DK29" s="658"/>
      <c r="DL29" s="634">
        <v>262428</v>
      </c>
      <c r="DM29" s="657"/>
      <c r="DN29" s="657"/>
      <c r="DO29" s="657"/>
      <c r="DP29" s="657"/>
      <c r="DQ29" s="657"/>
      <c r="DR29" s="657"/>
      <c r="DS29" s="657"/>
      <c r="DT29" s="657"/>
      <c r="DU29" s="657"/>
      <c r="DV29" s="658"/>
      <c r="DW29" s="630">
        <v>8.6999999999999993</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129795</v>
      </c>
      <c r="S30" s="626"/>
      <c r="T30" s="626"/>
      <c r="U30" s="626"/>
      <c r="V30" s="626"/>
      <c r="W30" s="626"/>
      <c r="X30" s="626"/>
      <c r="Y30" s="627"/>
      <c r="Z30" s="628">
        <v>2.8</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99.9</v>
      </c>
      <c r="BH30" s="684"/>
      <c r="BI30" s="684"/>
      <c r="BJ30" s="684"/>
      <c r="BK30" s="684"/>
      <c r="BL30" s="684"/>
      <c r="BM30" s="620">
        <v>99.8</v>
      </c>
      <c r="BN30" s="684"/>
      <c r="BO30" s="684"/>
      <c r="BP30" s="684"/>
      <c r="BQ30" s="685"/>
      <c r="BR30" s="683">
        <v>100</v>
      </c>
      <c r="BS30" s="684"/>
      <c r="BT30" s="684"/>
      <c r="BU30" s="684"/>
      <c r="BV30" s="684"/>
      <c r="BW30" s="684"/>
      <c r="BX30" s="620">
        <v>99.8</v>
      </c>
      <c r="BY30" s="684"/>
      <c r="BZ30" s="684"/>
      <c r="CA30" s="684"/>
      <c r="CB30" s="685"/>
      <c r="CD30" s="688"/>
      <c r="CE30" s="689"/>
      <c r="CF30" s="639" t="s">
        <v>294</v>
      </c>
      <c r="CG30" s="640"/>
      <c r="CH30" s="640"/>
      <c r="CI30" s="640"/>
      <c r="CJ30" s="640"/>
      <c r="CK30" s="640"/>
      <c r="CL30" s="640"/>
      <c r="CM30" s="640"/>
      <c r="CN30" s="640"/>
      <c r="CO30" s="640"/>
      <c r="CP30" s="640"/>
      <c r="CQ30" s="641"/>
      <c r="CR30" s="625">
        <v>262386</v>
      </c>
      <c r="CS30" s="626"/>
      <c r="CT30" s="626"/>
      <c r="CU30" s="626"/>
      <c r="CV30" s="626"/>
      <c r="CW30" s="626"/>
      <c r="CX30" s="626"/>
      <c r="CY30" s="627"/>
      <c r="CZ30" s="659">
        <v>6.2</v>
      </c>
      <c r="DA30" s="660"/>
      <c r="DB30" s="660"/>
      <c r="DC30" s="661"/>
      <c r="DD30" s="634">
        <v>245422</v>
      </c>
      <c r="DE30" s="626"/>
      <c r="DF30" s="626"/>
      <c r="DG30" s="626"/>
      <c r="DH30" s="626"/>
      <c r="DI30" s="626"/>
      <c r="DJ30" s="626"/>
      <c r="DK30" s="627"/>
      <c r="DL30" s="634">
        <v>245422</v>
      </c>
      <c r="DM30" s="626"/>
      <c r="DN30" s="626"/>
      <c r="DO30" s="626"/>
      <c r="DP30" s="626"/>
      <c r="DQ30" s="626"/>
      <c r="DR30" s="626"/>
      <c r="DS30" s="626"/>
      <c r="DT30" s="626"/>
      <c r="DU30" s="626"/>
      <c r="DV30" s="627"/>
      <c r="DW30" s="630">
        <v>8.1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153317</v>
      </c>
      <c r="S31" s="626"/>
      <c r="T31" s="626"/>
      <c r="U31" s="626"/>
      <c r="V31" s="626"/>
      <c r="W31" s="626"/>
      <c r="X31" s="626"/>
      <c r="Y31" s="627"/>
      <c r="Z31" s="628">
        <v>3.2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99.6</v>
      </c>
      <c r="BH31" s="657"/>
      <c r="BI31" s="657"/>
      <c r="BJ31" s="657"/>
      <c r="BK31" s="657"/>
      <c r="BL31" s="657"/>
      <c r="BM31" s="631">
        <v>99.3</v>
      </c>
      <c r="BN31" s="681"/>
      <c r="BO31" s="681"/>
      <c r="BP31" s="681"/>
      <c r="BQ31" s="682"/>
      <c r="BR31" s="680">
        <v>99.8</v>
      </c>
      <c r="BS31" s="657"/>
      <c r="BT31" s="657"/>
      <c r="BU31" s="657"/>
      <c r="BV31" s="657"/>
      <c r="BW31" s="657"/>
      <c r="BX31" s="631">
        <v>99.3</v>
      </c>
      <c r="BY31" s="681"/>
      <c r="BZ31" s="681"/>
      <c r="CA31" s="681"/>
      <c r="CB31" s="682"/>
      <c r="CD31" s="688"/>
      <c r="CE31" s="689"/>
      <c r="CF31" s="639" t="s">
        <v>298</v>
      </c>
      <c r="CG31" s="640"/>
      <c r="CH31" s="640"/>
      <c r="CI31" s="640"/>
      <c r="CJ31" s="640"/>
      <c r="CK31" s="640"/>
      <c r="CL31" s="640"/>
      <c r="CM31" s="640"/>
      <c r="CN31" s="640"/>
      <c r="CO31" s="640"/>
      <c r="CP31" s="640"/>
      <c r="CQ31" s="641"/>
      <c r="CR31" s="625">
        <v>19456</v>
      </c>
      <c r="CS31" s="657"/>
      <c r="CT31" s="657"/>
      <c r="CU31" s="657"/>
      <c r="CV31" s="657"/>
      <c r="CW31" s="657"/>
      <c r="CX31" s="657"/>
      <c r="CY31" s="658"/>
      <c r="CZ31" s="659">
        <v>0.5</v>
      </c>
      <c r="DA31" s="660"/>
      <c r="DB31" s="660"/>
      <c r="DC31" s="661"/>
      <c r="DD31" s="634">
        <v>17006</v>
      </c>
      <c r="DE31" s="657"/>
      <c r="DF31" s="657"/>
      <c r="DG31" s="657"/>
      <c r="DH31" s="657"/>
      <c r="DI31" s="657"/>
      <c r="DJ31" s="657"/>
      <c r="DK31" s="658"/>
      <c r="DL31" s="634">
        <v>17006</v>
      </c>
      <c r="DM31" s="657"/>
      <c r="DN31" s="657"/>
      <c r="DO31" s="657"/>
      <c r="DP31" s="657"/>
      <c r="DQ31" s="657"/>
      <c r="DR31" s="657"/>
      <c r="DS31" s="657"/>
      <c r="DT31" s="657"/>
      <c r="DU31" s="657"/>
      <c r="DV31" s="658"/>
      <c r="DW31" s="630">
        <v>0.6</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91985</v>
      </c>
      <c r="S32" s="626"/>
      <c r="T32" s="626"/>
      <c r="U32" s="626"/>
      <c r="V32" s="626"/>
      <c r="W32" s="626"/>
      <c r="X32" s="626"/>
      <c r="Y32" s="627"/>
      <c r="Z32" s="628">
        <v>1.9</v>
      </c>
      <c r="AA32" s="628"/>
      <c r="AB32" s="628"/>
      <c r="AC32" s="628"/>
      <c r="AD32" s="629" t="s">
        <v>113</v>
      </c>
      <c r="AE32" s="629"/>
      <c r="AF32" s="629"/>
      <c r="AG32" s="629"/>
      <c r="AH32" s="629"/>
      <c r="AI32" s="629"/>
      <c r="AJ32" s="629"/>
      <c r="AK32" s="629"/>
      <c r="AL32" s="630" t="s">
        <v>113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100</v>
      </c>
      <c r="BH32" s="693"/>
      <c r="BI32" s="693"/>
      <c r="BJ32" s="693"/>
      <c r="BK32" s="693"/>
      <c r="BL32" s="693"/>
      <c r="BM32" s="694">
        <v>99.9</v>
      </c>
      <c r="BN32" s="693"/>
      <c r="BO32" s="693"/>
      <c r="BP32" s="693"/>
      <c r="BQ32" s="695"/>
      <c r="BR32" s="692">
        <v>100</v>
      </c>
      <c r="BS32" s="693"/>
      <c r="BT32" s="693"/>
      <c r="BU32" s="693"/>
      <c r="BV32" s="693"/>
      <c r="BW32" s="693"/>
      <c r="BX32" s="694">
        <v>99.9</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48000</v>
      </c>
      <c r="S33" s="626"/>
      <c r="T33" s="626"/>
      <c r="U33" s="626"/>
      <c r="V33" s="626"/>
      <c r="W33" s="626"/>
      <c r="X33" s="626"/>
      <c r="Y33" s="627"/>
      <c r="Z33" s="628">
        <v>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2158800</v>
      </c>
      <c r="CS33" s="657"/>
      <c r="CT33" s="657"/>
      <c r="CU33" s="657"/>
      <c r="CV33" s="657"/>
      <c r="CW33" s="657"/>
      <c r="CX33" s="657"/>
      <c r="CY33" s="658"/>
      <c r="CZ33" s="659">
        <v>51.2</v>
      </c>
      <c r="DA33" s="660"/>
      <c r="DB33" s="660"/>
      <c r="DC33" s="661"/>
      <c r="DD33" s="634">
        <v>1811493</v>
      </c>
      <c r="DE33" s="657"/>
      <c r="DF33" s="657"/>
      <c r="DG33" s="657"/>
      <c r="DH33" s="657"/>
      <c r="DI33" s="657"/>
      <c r="DJ33" s="657"/>
      <c r="DK33" s="658"/>
      <c r="DL33" s="634">
        <v>1067669</v>
      </c>
      <c r="DM33" s="657"/>
      <c r="DN33" s="657"/>
      <c r="DO33" s="657"/>
      <c r="DP33" s="657"/>
      <c r="DQ33" s="657"/>
      <c r="DR33" s="657"/>
      <c r="DS33" s="657"/>
      <c r="DT33" s="657"/>
      <c r="DU33" s="657"/>
      <c r="DV33" s="658"/>
      <c r="DW33" s="630">
        <v>35.200000000000003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772291</v>
      </c>
      <c r="CS34" s="626"/>
      <c r="CT34" s="626"/>
      <c r="CU34" s="626"/>
      <c r="CV34" s="626"/>
      <c r="CW34" s="626"/>
      <c r="CX34" s="626"/>
      <c r="CY34" s="627"/>
      <c r="CZ34" s="659">
        <v>18.3</v>
      </c>
      <c r="DA34" s="660"/>
      <c r="DB34" s="660"/>
      <c r="DC34" s="661"/>
      <c r="DD34" s="634">
        <v>609553</v>
      </c>
      <c r="DE34" s="626"/>
      <c r="DF34" s="626"/>
      <c r="DG34" s="626"/>
      <c r="DH34" s="626"/>
      <c r="DI34" s="626"/>
      <c r="DJ34" s="626"/>
      <c r="DK34" s="627"/>
      <c r="DL34" s="634">
        <v>446461</v>
      </c>
      <c r="DM34" s="626"/>
      <c r="DN34" s="626"/>
      <c r="DO34" s="626"/>
      <c r="DP34" s="626"/>
      <c r="DQ34" s="626"/>
      <c r="DR34" s="626"/>
      <c r="DS34" s="626"/>
      <c r="DT34" s="626"/>
      <c r="DU34" s="626"/>
      <c r="DV34" s="627"/>
      <c r="DW34" s="630">
        <v>14.7</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496207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66485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34791</v>
      </c>
      <c r="CS35" s="657"/>
      <c r="CT35" s="657"/>
      <c r="CU35" s="657"/>
      <c r="CV35" s="657"/>
      <c r="CW35" s="657"/>
      <c r="CX35" s="657"/>
      <c r="CY35" s="658"/>
      <c r="CZ35" s="659">
        <v>0.8</v>
      </c>
      <c r="DA35" s="660"/>
      <c r="DB35" s="660"/>
      <c r="DC35" s="661"/>
      <c r="DD35" s="634">
        <v>28132</v>
      </c>
      <c r="DE35" s="657"/>
      <c r="DF35" s="657"/>
      <c r="DG35" s="657"/>
      <c r="DH35" s="657"/>
      <c r="DI35" s="657"/>
      <c r="DJ35" s="657"/>
      <c r="DK35" s="658"/>
      <c r="DL35" s="634">
        <v>5127</v>
      </c>
      <c r="DM35" s="657"/>
      <c r="DN35" s="657"/>
      <c r="DO35" s="657"/>
      <c r="DP35" s="657"/>
      <c r="DQ35" s="657"/>
      <c r="DR35" s="657"/>
      <c r="DS35" s="657"/>
      <c r="DT35" s="657"/>
      <c r="DU35" s="657"/>
      <c r="DV35" s="658"/>
      <c r="DW35" s="630">
        <v>0.2</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4718198</v>
      </c>
      <c r="S36" s="698"/>
      <c r="T36" s="698"/>
      <c r="U36" s="698"/>
      <c r="V36" s="698"/>
      <c r="W36" s="698"/>
      <c r="X36" s="698"/>
      <c r="Y36" s="699"/>
      <c r="Z36" s="700">
        <v>100</v>
      </c>
      <c r="AA36" s="700"/>
      <c r="AB36" s="700"/>
      <c r="AC36" s="700"/>
      <c r="AD36" s="701">
        <v>3032395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153520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52011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728254</v>
      </c>
      <c r="CS36" s="626"/>
      <c r="CT36" s="626"/>
      <c r="CU36" s="626"/>
      <c r="CV36" s="626"/>
      <c r="CW36" s="626"/>
      <c r="CX36" s="626"/>
      <c r="CY36" s="627"/>
      <c r="CZ36" s="659">
        <v>17.3</v>
      </c>
      <c r="DA36" s="660"/>
      <c r="DB36" s="660"/>
      <c r="DC36" s="661"/>
      <c r="DD36" s="634">
        <v>629446</v>
      </c>
      <c r="DE36" s="626"/>
      <c r="DF36" s="626"/>
      <c r="DG36" s="626"/>
      <c r="DH36" s="626"/>
      <c r="DI36" s="626"/>
      <c r="DJ36" s="626"/>
      <c r="DK36" s="627"/>
      <c r="DL36" s="634">
        <v>289659</v>
      </c>
      <c r="DM36" s="626"/>
      <c r="DN36" s="626"/>
      <c r="DO36" s="626"/>
      <c r="DP36" s="626"/>
      <c r="DQ36" s="626"/>
      <c r="DR36" s="626"/>
      <c r="DS36" s="626"/>
      <c r="DT36" s="626"/>
      <c r="DU36" s="626"/>
      <c r="DV36" s="627"/>
      <c r="DW36" s="630">
        <v>9.6</v>
      </c>
      <c r="DX36" s="655"/>
      <c r="DY36" s="655"/>
      <c r="DZ36" s="655"/>
      <c r="EA36" s="655"/>
      <c r="EB36" s="655"/>
      <c r="EC36" s="656"/>
    </row>
    <row r="37" spans="2:133" ht="11.25" customHeight="1">
      <c r="AQ37" s="704" t="s">
        <v>316</v>
      </c>
      <c r="AR37" s="705"/>
      <c r="AS37" s="705"/>
      <c r="AT37" s="705"/>
      <c r="AU37" s="705"/>
      <c r="AV37" s="705"/>
      <c r="AW37" s="705"/>
      <c r="AX37" s="705"/>
      <c r="AY37" s="706"/>
      <c r="AZ37" s="625">
        <v>24000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898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189356</v>
      </c>
      <c r="CS37" s="657"/>
      <c r="CT37" s="657"/>
      <c r="CU37" s="657"/>
      <c r="CV37" s="657"/>
      <c r="CW37" s="657"/>
      <c r="CX37" s="657"/>
      <c r="CY37" s="658"/>
      <c r="CZ37" s="659">
        <v>4.5</v>
      </c>
      <c r="DA37" s="660"/>
      <c r="DB37" s="660"/>
      <c r="DC37" s="661"/>
      <c r="DD37" s="634">
        <v>189356</v>
      </c>
      <c r="DE37" s="657"/>
      <c r="DF37" s="657"/>
      <c r="DG37" s="657"/>
      <c r="DH37" s="657"/>
      <c r="DI37" s="657"/>
      <c r="DJ37" s="657"/>
      <c r="DK37" s="658"/>
      <c r="DL37" s="634">
        <v>171108</v>
      </c>
      <c r="DM37" s="657"/>
      <c r="DN37" s="657"/>
      <c r="DO37" s="657"/>
      <c r="DP37" s="657"/>
      <c r="DQ37" s="657"/>
      <c r="DR37" s="657"/>
      <c r="DS37" s="657"/>
      <c r="DT37" s="657"/>
      <c r="DU37" s="657"/>
      <c r="DV37" s="658"/>
      <c r="DW37" s="630">
        <v>5.6</v>
      </c>
      <c r="DX37" s="655"/>
      <c r="DY37" s="655"/>
      <c r="DZ37" s="655"/>
      <c r="EA37" s="655"/>
      <c r="EB37" s="655"/>
      <c r="EC37" s="656"/>
    </row>
    <row r="38" spans="2:133" ht="11.25" customHeight="1">
      <c r="AQ38" s="704" t="s">
        <v>319</v>
      </c>
      <c r="AR38" s="705"/>
      <c r="AS38" s="705"/>
      <c r="AT38" s="705"/>
      <c r="AU38" s="705"/>
      <c r="AV38" s="705"/>
      <c r="AW38" s="705"/>
      <c r="AX38" s="705"/>
      <c r="AY38" s="706"/>
      <c r="AZ38" s="625">
        <v>481</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1562</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495726</v>
      </c>
      <c r="CS38" s="626"/>
      <c r="CT38" s="626"/>
      <c r="CU38" s="626"/>
      <c r="CV38" s="626"/>
      <c r="CW38" s="626"/>
      <c r="CX38" s="626"/>
      <c r="CY38" s="627"/>
      <c r="CZ38" s="659">
        <v>11.7</v>
      </c>
      <c r="DA38" s="660"/>
      <c r="DB38" s="660"/>
      <c r="DC38" s="661"/>
      <c r="DD38" s="634">
        <v>439446</v>
      </c>
      <c r="DE38" s="626"/>
      <c r="DF38" s="626"/>
      <c r="DG38" s="626"/>
      <c r="DH38" s="626"/>
      <c r="DI38" s="626"/>
      <c r="DJ38" s="626"/>
      <c r="DK38" s="627"/>
      <c r="DL38" s="634">
        <v>324185</v>
      </c>
      <c r="DM38" s="626"/>
      <c r="DN38" s="626"/>
      <c r="DO38" s="626"/>
      <c r="DP38" s="626"/>
      <c r="DQ38" s="626"/>
      <c r="DR38" s="626"/>
      <c r="DS38" s="626"/>
      <c r="DT38" s="626"/>
      <c r="DU38" s="626"/>
      <c r="DV38" s="627"/>
      <c r="DW38" s="630">
        <v>10.7</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101862</v>
      </c>
      <c r="CS39" s="657"/>
      <c r="CT39" s="657"/>
      <c r="CU39" s="657"/>
      <c r="CV39" s="657"/>
      <c r="CW39" s="657"/>
      <c r="CX39" s="657"/>
      <c r="CY39" s="658"/>
      <c r="CZ39" s="659">
        <v>2.4</v>
      </c>
      <c r="DA39" s="660"/>
      <c r="DB39" s="660"/>
      <c r="DC39" s="661"/>
      <c r="DD39" s="634">
        <v>100000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82538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25876</v>
      </c>
      <c r="CS40" s="626"/>
      <c r="CT40" s="626"/>
      <c r="CU40" s="626"/>
      <c r="CV40" s="626"/>
      <c r="CW40" s="626"/>
      <c r="CX40" s="626"/>
      <c r="CY40" s="627"/>
      <c r="CZ40" s="659">
        <v>0.6</v>
      </c>
      <c r="DA40" s="660"/>
      <c r="DB40" s="660"/>
      <c r="DC40" s="661"/>
      <c r="DD40" s="634">
        <v>4916</v>
      </c>
      <c r="DE40" s="626"/>
      <c r="DF40" s="626"/>
      <c r="DG40" s="626"/>
      <c r="DH40" s="626"/>
      <c r="DI40" s="626"/>
      <c r="DJ40" s="626"/>
      <c r="DK40" s="627"/>
      <c r="DL40" s="634">
        <v>2237</v>
      </c>
      <c r="DM40" s="626"/>
      <c r="DN40" s="626"/>
      <c r="DO40" s="626"/>
      <c r="DP40" s="626"/>
      <c r="DQ40" s="626"/>
      <c r="DR40" s="626"/>
      <c r="DS40" s="626"/>
      <c r="DT40" s="626"/>
      <c r="DU40" s="626"/>
      <c r="DV40" s="627"/>
      <c r="DW40" s="630">
        <v>0.1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235668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332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505697</v>
      </c>
      <c r="CS42" s="626"/>
      <c r="CT42" s="626"/>
      <c r="CU42" s="626"/>
      <c r="CV42" s="626"/>
      <c r="CW42" s="626"/>
      <c r="CX42" s="626"/>
      <c r="CY42" s="627"/>
      <c r="CZ42" s="659">
        <v>12</v>
      </c>
      <c r="DA42" s="708"/>
      <c r="DB42" s="708"/>
      <c r="DC42" s="709"/>
      <c r="DD42" s="634">
        <v>269909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7317</v>
      </c>
      <c r="CS43" s="657"/>
      <c r="CT43" s="657"/>
      <c r="CU43" s="657"/>
      <c r="CV43" s="657"/>
      <c r="CW43" s="657"/>
      <c r="CX43" s="657"/>
      <c r="CY43" s="658"/>
      <c r="CZ43" s="659">
        <v>0.2</v>
      </c>
      <c r="DA43" s="660"/>
      <c r="DB43" s="660"/>
      <c r="DC43" s="661"/>
      <c r="DD43" s="634">
        <v>7317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486479</v>
      </c>
      <c r="CS44" s="626"/>
      <c r="CT44" s="626"/>
      <c r="CU44" s="626"/>
      <c r="CV44" s="626"/>
      <c r="CW44" s="626"/>
      <c r="CX44" s="626"/>
      <c r="CY44" s="627"/>
      <c r="CZ44" s="659">
        <v>11.5</v>
      </c>
      <c r="DA44" s="708"/>
      <c r="DB44" s="708"/>
      <c r="DC44" s="709"/>
      <c r="DD44" s="634">
        <v>254947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249173</v>
      </c>
      <c r="CS45" s="657"/>
      <c r="CT45" s="657"/>
      <c r="CU45" s="657"/>
      <c r="CV45" s="657"/>
      <c r="CW45" s="657"/>
      <c r="CX45" s="657"/>
      <c r="CY45" s="658"/>
      <c r="CZ45" s="659">
        <v>5.9</v>
      </c>
      <c r="DA45" s="660"/>
      <c r="DB45" s="660"/>
      <c r="DC45" s="661"/>
      <c r="DD45" s="634">
        <v>30097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224940</v>
      </c>
      <c r="CS46" s="626"/>
      <c r="CT46" s="626"/>
      <c r="CU46" s="626"/>
      <c r="CV46" s="626"/>
      <c r="CW46" s="626"/>
      <c r="CX46" s="626"/>
      <c r="CY46" s="627"/>
      <c r="CZ46" s="659">
        <v>5.3</v>
      </c>
      <c r="DA46" s="708"/>
      <c r="DB46" s="708"/>
      <c r="DC46" s="709"/>
      <c r="DD46" s="634">
        <v>212484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19218</v>
      </c>
      <c r="CS47" s="657"/>
      <c r="CT47" s="657"/>
      <c r="CU47" s="657"/>
      <c r="CV47" s="657"/>
      <c r="CW47" s="657"/>
      <c r="CX47" s="657"/>
      <c r="CY47" s="658"/>
      <c r="CZ47" s="659">
        <v>0.5</v>
      </c>
      <c r="DA47" s="660"/>
      <c r="DB47" s="660"/>
      <c r="DC47" s="661"/>
      <c r="DD47" s="634">
        <v>14962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4220216</v>
      </c>
      <c r="CS49" s="693"/>
      <c r="CT49" s="693"/>
      <c r="CU49" s="693"/>
      <c r="CV49" s="693"/>
      <c r="CW49" s="693"/>
      <c r="CX49" s="693"/>
      <c r="CY49" s="720"/>
      <c r="CZ49" s="721">
        <v>100</v>
      </c>
      <c r="DA49" s="722"/>
      <c r="DB49" s="722"/>
      <c r="DC49" s="723"/>
      <c r="DD49" s="724">
        <v>3223327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4718</v>
      </c>
      <c r="R7" s="755"/>
      <c r="S7" s="755"/>
      <c r="T7" s="755"/>
      <c r="U7" s="755"/>
      <c r="V7" s="755">
        <v>4220</v>
      </c>
      <c r="W7" s="755"/>
      <c r="X7" s="755"/>
      <c r="Y7" s="755"/>
      <c r="Z7" s="755"/>
      <c r="AA7" s="755">
        <v>498</v>
      </c>
      <c r="AB7" s="755"/>
      <c r="AC7" s="755"/>
      <c r="AD7" s="755"/>
      <c r="AE7" s="756"/>
      <c r="AF7" s="757">
        <v>305</v>
      </c>
      <c r="AG7" s="758"/>
      <c r="AH7" s="758"/>
      <c r="AI7" s="758"/>
      <c r="AJ7" s="759"/>
      <c r="AK7" s="794">
        <v>130</v>
      </c>
      <c r="AL7" s="795"/>
      <c r="AM7" s="795"/>
      <c r="AN7" s="795"/>
      <c r="AO7" s="795"/>
      <c r="AP7" s="795">
        <v>1280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-2</v>
      </c>
      <c r="CI7" s="792"/>
      <c r="CJ7" s="792"/>
      <c r="CK7" s="792"/>
      <c r="CL7" s="793"/>
      <c r="CM7" s="791">
        <v>26</v>
      </c>
      <c r="CN7" s="792"/>
      <c r="CO7" s="792"/>
      <c r="CP7" s="792"/>
      <c r="CQ7" s="793"/>
      <c r="CR7" s="791">
        <v>98</v>
      </c>
      <c r="CS7" s="792"/>
      <c r="CT7" s="792"/>
      <c r="CU7" s="792"/>
      <c r="CV7" s="793"/>
      <c r="CW7" s="791">
        <v>5</v>
      </c>
      <c r="CX7" s="792"/>
      <c r="CY7" s="792"/>
      <c r="CZ7" s="792"/>
      <c r="DA7" s="793"/>
      <c r="DB7" s="791" t="s">
        <v>535</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-12</v>
      </c>
      <c r="CI8" s="802"/>
      <c r="CJ8" s="802"/>
      <c r="CK8" s="802"/>
      <c r="CL8" s="803"/>
      <c r="CM8" s="801">
        <v>-8988</v>
      </c>
      <c r="CN8" s="802"/>
      <c r="CO8" s="802"/>
      <c r="CP8" s="802"/>
      <c r="CQ8" s="803"/>
      <c r="CR8" s="801">
        <v>0</v>
      </c>
      <c r="CS8" s="802"/>
      <c r="CT8" s="802"/>
      <c r="CU8" s="802"/>
      <c r="CV8" s="803"/>
      <c r="CW8" s="801" t="s">
        <v>535</v>
      </c>
      <c r="CX8" s="802"/>
      <c r="CY8" s="802"/>
      <c r="CZ8" s="802"/>
      <c r="DA8" s="803"/>
      <c r="DB8" s="801">
        <v>11</v>
      </c>
      <c r="DC8" s="802"/>
      <c r="DD8" s="802"/>
      <c r="DE8" s="802"/>
      <c r="DF8" s="803"/>
      <c r="DG8" s="801" t="s">
        <v>535</v>
      </c>
      <c r="DH8" s="802"/>
      <c r="DI8" s="802"/>
      <c r="DJ8" s="802"/>
      <c r="DK8" s="803"/>
      <c r="DL8" s="801" t="s">
        <v>535</v>
      </c>
      <c r="DM8" s="802"/>
      <c r="DN8" s="802"/>
      <c r="DO8" s="802"/>
      <c r="DP8" s="803"/>
      <c r="DQ8" s="801" t="s">
        <v>535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555</v>
      </c>
      <c r="BS9" s="788" t="s">
        <v>548</v>
      </c>
      <c r="BT9" s="789"/>
      <c r="BU9" s="789"/>
      <c r="BV9" s="789"/>
      <c r="BW9" s="789"/>
      <c r="BX9" s="789"/>
      <c r="BY9" s="789"/>
      <c r="BZ9" s="789"/>
      <c r="CA9" s="789"/>
      <c r="CB9" s="789"/>
      <c r="CC9" s="789"/>
      <c r="CD9" s="789"/>
      <c r="CE9" s="789"/>
      <c r="CF9" s="789"/>
      <c r="CG9" s="790"/>
      <c r="CH9" s="801">
        <v>-135</v>
      </c>
      <c r="CI9" s="802"/>
      <c r="CJ9" s="802"/>
      <c r="CK9" s="802"/>
      <c r="CL9" s="803"/>
      <c r="CM9" s="801">
        <v>345</v>
      </c>
      <c r="CN9" s="802"/>
      <c r="CO9" s="802"/>
      <c r="CP9" s="802"/>
      <c r="CQ9" s="803"/>
      <c r="CR9" s="801">
        <v>0</v>
      </c>
      <c r="CS9" s="802"/>
      <c r="CT9" s="802"/>
      <c r="CU9" s="802"/>
      <c r="CV9" s="803"/>
      <c r="CW9" s="801" t="s">
        <v>536</v>
      </c>
      <c r="CX9" s="802"/>
      <c r="CY9" s="802"/>
      <c r="CZ9" s="802"/>
      <c r="DA9" s="803"/>
      <c r="DB9" s="801">
        <v>3</v>
      </c>
      <c r="DC9" s="802"/>
      <c r="DD9" s="802"/>
      <c r="DE9" s="802"/>
      <c r="DF9" s="803"/>
      <c r="DG9" s="801" t="s">
        <v>535</v>
      </c>
      <c r="DH9" s="802"/>
      <c r="DI9" s="802"/>
      <c r="DJ9" s="802"/>
      <c r="DK9" s="803"/>
      <c r="DL9" s="801" t="s">
        <v>535</v>
      </c>
      <c r="DM9" s="802"/>
      <c r="DN9" s="802"/>
      <c r="DO9" s="802"/>
      <c r="DP9" s="803"/>
      <c r="DQ9" s="801" t="s">
        <v>536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556</v>
      </c>
      <c r="BS10" s="788" t="s">
        <v>552</v>
      </c>
      <c r="BT10" s="789"/>
      <c r="BU10" s="789"/>
      <c r="BV10" s="789"/>
      <c r="BW10" s="789"/>
      <c r="BX10" s="789"/>
      <c r="BY10" s="789"/>
      <c r="BZ10" s="789"/>
      <c r="CA10" s="789"/>
      <c r="CB10" s="789"/>
      <c r="CC10" s="789"/>
      <c r="CD10" s="789"/>
      <c r="CE10" s="789"/>
      <c r="CF10" s="789"/>
      <c r="CG10" s="790"/>
      <c r="CH10" s="801">
        <v>70</v>
      </c>
      <c r="CI10" s="802"/>
      <c r="CJ10" s="802"/>
      <c r="CK10" s="802"/>
      <c r="CL10" s="803"/>
      <c r="CM10" s="801">
        <v>411</v>
      </c>
      <c r="CN10" s="802"/>
      <c r="CO10" s="802"/>
      <c r="CP10" s="802"/>
      <c r="CQ10" s="803"/>
      <c r="CR10" s="801">
        <v>2</v>
      </c>
      <c r="CS10" s="802"/>
      <c r="CT10" s="802"/>
      <c r="CU10" s="802"/>
      <c r="CV10" s="803"/>
      <c r="CW10" s="801" t="s">
        <v>553</v>
      </c>
      <c r="CX10" s="802"/>
      <c r="CY10" s="802"/>
      <c r="CZ10" s="802"/>
      <c r="DA10" s="803"/>
      <c r="DB10" s="801">
        <v>10</v>
      </c>
      <c r="DC10" s="802"/>
      <c r="DD10" s="802"/>
      <c r="DE10" s="802"/>
      <c r="DF10" s="803"/>
      <c r="DG10" s="801" t="s">
        <v>554</v>
      </c>
      <c r="DH10" s="802"/>
      <c r="DI10" s="802"/>
      <c r="DJ10" s="802"/>
      <c r="DK10" s="803"/>
      <c r="DL10" s="801" t="s">
        <v>554</v>
      </c>
      <c r="DM10" s="802"/>
      <c r="DN10" s="802"/>
      <c r="DO10" s="802"/>
      <c r="DP10" s="803"/>
      <c r="DQ10" s="801" t="s">
        <v>554</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4718</v>
      </c>
      <c r="R23" s="814"/>
      <c r="S23" s="814"/>
      <c r="T23" s="814"/>
      <c r="U23" s="814"/>
      <c r="V23" s="814">
        <v>4220</v>
      </c>
      <c r="W23" s="814"/>
      <c r="X23" s="814"/>
      <c r="Y23" s="814"/>
      <c r="Z23" s="814"/>
      <c r="AA23" s="814">
        <v>498</v>
      </c>
      <c r="AB23" s="814"/>
      <c r="AC23" s="814"/>
      <c r="AD23" s="814"/>
      <c r="AE23" s="815"/>
      <c r="AF23" s="816">
        <v>305</v>
      </c>
      <c r="AG23" s="814"/>
      <c r="AH23" s="814"/>
      <c r="AI23" s="814"/>
      <c r="AJ23" s="817"/>
      <c r="AK23" s="818"/>
      <c r="AL23" s="819"/>
      <c r="AM23" s="819"/>
      <c r="AN23" s="819"/>
      <c r="AO23" s="819"/>
      <c r="AP23" s="814">
        <v>1280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976</v>
      </c>
      <c r="R28" s="843"/>
      <c r="S28" s="843"/>
      <c r="T28" s="843"/>
      <c r="U28" s="843"/>
      <c r="V28" s="843">
        <v>909</v>
      </c>
      <c r="W28" s="843"/>
      <c r="X28" s="843"/>
      <c r="Y28" s="843"/>
      <c r="Z28" s="843"/>
      <c r="AA28" s="843">
        <v>66</v>
      </c>
      <c r="AB28" s="843"/>
      <c r="AC28" s="843"/>
      <c r="AD28" s="843"/>
      <c r="AE28" s="844"/>
      <c r="AF28" s="845">
        <v>66</v>
      </c>
      <c r="AG28" s="843"/>
      <c r="AH28" s="843"/>
      <c r="AI28" s="843"/>
      <c r="AJ28" s="846"/>
      <c r="AK28" s="847">
        <v>83</v>
      </c>
      <c r="AL28" s="838"/>
      <c r="AM28" s="838"/>
      <c r="AN28" s="838"/>
      <c r="AO28" s="838"/>
      <c r="AP28" s="838" t="s">
        <v>534</v>
      </c>
      <c r="AQ28" s="838"/>
      <c r="AR28" s="838"/>
      <c r="AS28" s="838"/>
      <c r="AT28" s="838"/>
      <c r="AU28" s="838" t="s">
        <v>535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664</v>
      </c>
      <c r="R29" s="779"/>
      <c r="S29" s="779"/>
      <c r="T29" s="779"/>
      <c r="U29" s="779"/>
      <c r="V29" s="779">
        <v>623</v>
      </c>
      <c r="W29" s="779"/>
      <c r="X29" s="779"/>
      <c r="Y29" s="779"/>
      <c r="Z29" s="779"/>
      <c r="AA29" s="779">
        <v>42</v>
      </c>
      <c r="AB29" s="779"/>
      <c r="AC29" s="779"/>
      <c r="AD29" s="779"/>
      <c r="AE29" s="780"/>
      <c r="AF29" s="781">
        <v>42</v>
      </c>
      <c r="AG29" s="782"/>
      <c r="AH29" s="782"/>
      <c r="AI29" s="782"/>
      <c r="AJ29" s="783"/>
      <c r="AK29" s="850">
        <v>131</v>
      </c>
      <c r="AL29" s="851"/>
      <c r="AM29" s="851"/>
      <c r="AN29" s="851"/>
      <c r="AO29" s="851"/>
      <c r="AP29" s="851" t="s">
        <v>535</v>
      </c>
      <c r="AQ29" s="851"/>
      <c r="AR29" s="851"/>
      <c r="AS29" s="851"/>
      <c r="AT29" s="851"/>
      <c r="AU29" s="851" t="s">
        <v>536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68</v>
      </c>
      <c r="R30" s="779"/>
      <c r="S30" s="779"/>
      <c r="T30" s="779"/>
      <c r="U30" s="779"/>
      <c r="V30" s="779">
        <v>68</v>
      </c>
      <c r="W30" s="779"/>
      <c r="X30" s="779"/>
      <c r="Y30" s="779"/>
      <c r="Z30" s="779"/>
      <c r="AA30" s="779">
        <v>1</v>
      </c>
      <c r="AB30" s="779"/>
      <c r="AC30" s="779"/>
      <c r="AD30" s="779"/>
      <c r="AE30" s="780"/>
      <c r="AF30" s="781">
        <v>1</v>
      </c>
      <c r="AG30" s="782"/>
      <c r="AH30" s="782"/>
      <c r="AI30" s="782"/>
      <c r="AJ30" s="783"/>
      <c r="AK30" s="850">
        <v>32</v>
      </c>
      <c r="AL30" s="851"/>
      <c r="AM30" s="851"/>
      <c r="AN30" s="851"/>
      <c r="AO30" s="851"/>
      <c r="AP30" s="851" t="s">
        <v>535</v>
      </c>
      <c r="AQ30" s="851"/>
      <c r="AR30" s="851"/>
      <c r="AS30" s="851"/>
      <c r="AT30" s="851"/>
      <c r="AU30" s="851" t="s">
        <v>536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15</v>
      </c>
      <c r="R31" s="779"/>
      <c r="S31" s="779"/>
      <c r="T31" s="779"/>
      <c r="U31" s="779"/>
      <c r="V31" s="779">
        <v>13</v>
      </c>
      <c r="W31" s="779"/>
      <c r="X31" s="779"/>
      <c r="Y31" s="779"/>
      <c r="Z31" s="779"/>
      <c r="AA31" s="779">
        <v>2</v>
      </c>
      <c r="AB31" s="779"/>
      <c r="AC31" s="779"/>
      <c r="AD31" s="779"/>
      <c r="AE31" s="780"/>
      <c r="AF31" s="781">
        <v>2</v>
      </c>
      <c r="AG31" s="782"/>
      <c r="AH31" s="782"/>
      <c r="AI31" s="782"/>
      <c r="AJ31" s="783"/>
      <c r="AK31" s="850">
        <v>11</v>
      </c>
      <c r="AL31" s="851"/>
      <c r="AM31" s="851"/>
      <c r="AN31" s="851"/>
      <c r="AO31" s="851"/>
      <c r="AP31" s="851" t="s">
        <v>535</v>
      </c>
      <c r="AQ31" s="851"/>
      <c r="AR31" s="851"/>
      <c r="AS31" s="851"/>
      <c r="AT31" s="851"/>
      <c r="AU31" s="851" t="s">
        <v>535</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131</v>
      </c>
      <c r="R32" s="779"/>
      <c r="S32" s="779"/>
      <c r="T32" s="779"/>
      <c r="U32" s="779"/>
      <c r="V32" s="779">
        <v>110</v>
      </c>
      <c r="W32" s="779"/>
      <c r="X32" s="779"/>
      <c r="Y32" s="779"/>
      <c r="Z32" s="779"/>
      <c r="AA32" s="779">
        <v>21</v>
      </c>
      <c r="AB32" s="779"/>
      <c r="AC32" s="779"/>
      <c r="AD32" s="779"/>
      <c r="AE32" s="780"/>
      <c r="AF32" s="781">
        <v>21</v>
      </c>
      <c r="AG32" s="782"/>
      <c r="AH32" s="782"/>
      <c r="AI32" s="782"/>
      <c r="AJ32" s="783"/>
      <c r="AK32" s="850">
        <v>24</v>
      </c>
      <c r="AL32" s="851"/>
      <c r="AM32" s="851"/>
      <c r="AN32" s="851"/>
      <c r="AO32" s="851"/>
      <c r="AP32" s="851">
        <v>253</v>
      </c>
      <c r="AQ32" s="851"/>
      <c r="AR32" s="851"/>
      <c r="AS32" s="851"/>
      <c r="AT32" s="851"/>
      <c r="AU32" s="851">
        <v>253</v>
      </c>
      <c r="AV32" s="851"/>
      <c r="AW32" s="851"/>
      <c r="AX32" s="851"/>
      <c r="AY32" s="851"/>
      <c r="AZ32" s="852" t="s">
        <v>536</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334</v>
      </c>
      <c r="R33" s="779"/>
      <c r="S33" s="779"/>
      <c r="T33" s="779"/>
      <c r="U33" s="779"/>
      <c r="V33" s="779">
        <v>316</v>
      </c>
      <c r="W33" s="779"/>
      <c r="X33" s="779"/>
      <c r="Y33" s="779"/>
      <c r="Z33" s="779"/>
      <c r="AA33" s="779">
        <v>18</v>
      </c>
      <c r="AB33" s="779"/>
      <c r="AC33" s="779"/>
      <c r="AD33" s="779"/>
      <c r="AE33" s="780"/>
      <c r="AF33" s="781">
        <v>18</v>
      </c>
      <c r="AG33" s="782"/>
      <c r="AH33" s="782"/>
      <c r="AI33" s="782"/>
      <c r="AJ33" s="783"/>
      <c r="AK33" s="850">
        <v>154</v>
      </c>
      <c r="AL33" s="851"/>
      <c r="AM33" s="851"/>
      <c r="AN33" s="851"/>
      <c r="AO33" s="851"/>
      <c r="AP33" s="851">
        <v>1593</v>
      </c>
      <c r="AQ33" s="851"/>
      <c r="AR33" s="851"/>
      <c r="AS33" s="851"/>
      <c r="AT33" s="851"/>
      <c r="AU33" s="851">
        <v>1593</v>
      </c>
      <c r="AV33" s="851"/>
      <c r="AW33" s="851"/>
      <c r="AX33" s="851"/>
      <c r="AY33" s="851"/>
      <c r="AZ33" s="852" t="s">
        <v>535</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150</v>
      </c>
      <c r="AG63" s="862"/>
      <c r="AH63" s="862"/>
      <c r="AI63" s="862"/>
      <c r="AJ63" s="863"/>
      <c r="AK63" s="864"/>
      <c r="AL63" s="859"/>
      <c r="AM63" s="859"/>
      <c r="AN63" s="859"/>
      <c r="AO63" s="859"/>
      <c r="AP63" s="862">
        <v>1846</v>
      </c>
      <c r="AQ63" s="862"/>
      <c r="AR63" s="862"/>
      <c r="AS63" s="862"/>
      <c r="AT63" s="862"/>
      <c r="AU63" s="862">
        <v>1846</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1006</v>
      </c>
      <c r="R68" s="886"/>
      <c r="S68" s="886"/>
      <c r="T68" s="886"/>
      <c r="U68" s="886"/>
      <c r="V68" s="886">
        <v>995</v>
      </c>
      <c r="W68" s="886"/>
      <c r="X68" s="886"/>
      <c r="Y68" s="886"/>
      <c r="Z68" s="886"/>
      <c r="AA68" s="886">
        <v>10</v>
      </c>
      <c r="AB68" s="886"/>
      <c r="AC68" s="886"/>
      <c r="AD68" s="886"/>
      <c r="AE68" s="886"/>
      <c r="AF68" s="886">
        <v>10</v>
      </c>
      <c r="AG68" s="886"/>
      <c r="AH68" s="886"/>
      <c r="AI68" s="886"/>
      <c r="AJ68" s="886"/>
      <c r="AK68" s="886">
        <v>55</v>
      </c>
      <c r="AL68" s="886"/>
      <c r="AM68" s="886"/>
      <c r="AN68" s="886"/>
      <c r="AO68" s="886"/>
      <c r="AP68" s="886">
        <v>1495</v>
      </c>
      <c r="AQ68" s="886"/>
      <c r="AR68" s="886"/>
      <c r="AS68" s="886"/>
      <c r="AT68" s="886"/>
      <c r="AU68" s="886">
        <v>169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1500</v>
      </c>
      <c r="R69" s="851"/>
      <c r="S69" s="851"/>
      <c r="T69" s="851"/>
      <c r="U69" s="851"/>
      <c r="V69" s="851">
        <v>1460</v>
      </c>
      <c r="W69" s="851"/>
      <c r="X69" s="851"/>
      <c r="Y69" s="851"/>
      <c r="Z69" s="851"/>
      <c r="AA69" s="851">
        <v>40</v>
      </c>
      <c r="AB69" s="851"/>
      <c r="AC69" s="851"/>
      <c r="AD69" s="851"/>
      <c r="AE69" s="851"/>
      <c r="AF69" s="851">
        <v>40</v>
      </c>
      <c r="AG69" s="851"/>
      <c r="AH69" s="851"/>
      <c r="AI69" s="851"/>
      <c r="AJ69" s="851"/>
      <c r="AK69" s="851">
        <v>28</v>
      </c>
      <c r="AL69" s="851"/>
      <c r="AM69" s="851"/>
      <c r="AN69" s="851"/>
      <c r="AO69" s="851"/>
      <c r="AP69" s="851">
        <v>1876</v>
      </c>
      <c r="AQ69" s="851"/>
      <c r="AR69" s="851"/>
      <c r="AS69" s="851"/>
      <c r="AT69" s="851"/>
      <c r="AU69" s="851">
        <v>96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214</v>
      </c>
      <c r="R70" s="851"/>
      <c r="S70" s="851"/>
      <c r="T70" s="851"/>
      <c r="U70" s="851"/>
      <c r="V70" s="851">
        <v>205</v>
      </c>
      <c r="W70" s="851"/>
      <c r="X70" s="851"/>
      <c r="Y70" s="851"/>
      <c r="Z70" s="851"/>
      <c r="AA70" s="851">
        <v>9</v>
      </c>
      <c r="AB70" s="851"/>
      <c r="AC70" s="851"/>
      <c r="AD70" s="851"/>
      <c r="AE70" s="851"/>
      <c r="AF70" s="851">
        <v>9</v>
      </c>
      <c r="AG70" s="851"/>
      <c r="AH70" s="851"/>
      <c r="AI70" s="851"/>
      <c r="AJ70" s="851"/>
      <c r="AK70" s="851">
        <v>19</v>
      </c>
      <c r="AL70" s="851"/>
      <c r="AM70" s="851"/>
      <c r="AN70" s="851"/>
      <c r="AO70" s="851"/>
      <c r="AP70" s="851">
        <v>7</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2321</v>
      </c>
      <c r="R71" s="851"/>
      <c r="S71" s="851"/>
      <c r="T71" s="851"/>
      <c r="U71" s="851"/>
      <c r="V71" s="851">
        <v>2005</v>
      </c>
      <c r="W71" s="851"/>
      <c r="X71" s="851"/>
      <c r="Y71" s="851"/>
      <c r="Z71" s="851"/>
      <c r="AA71" s="851">
        <v>316</v>
      </c>
      <c r="AB71" s="851"/>
      <c r="AC71" s="851"/>
      <c r="AD71" s="851"/>
      <c r="AE71" s="851"/>
      <c r="AF71" s="851">
        <v>316</v>
      </c>
      <c r="AG71" s="851"/>
      <c r="AH71" s="851"/>
      <c r="AI71" s="851"/>
      <c r="AJ71" s="851"/>
      <c r="AK71" s="851">
        <v>2</v>
      </c>
      <c r="AL71" s="851"/>
      <c r="AM71" s="851"/>
      <c r="AN71" s="851"/>
      <c r="AO71" s="851"/>
      <c r="AP71" s="851" t="s">
        <v>551</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22</v>
      </c>
      <c r="R72" s="851"/>
      <c r="S72" s="851"/>
      <c r="T72" s="851"/>
      <c r="U72" s="851"/>
      <c r="V72" s="851">
        <v>21</v>
      </c>
      <c r="W72" s="851"/>
      <c r="X72" s="851"/>
      <c r="Y72" s="851"/>
      <c r="Z72" s="851"/>
      <c r="AA72" s="851">
        <v>1</v>
      </c>
      <c r="AB72" s="851"/>
      <c r="AC72" s="851"/>
      <c r="AD72" s="851"/>
      <c r="AE72" s="851"/>
      <c r="AF72" s="851">
        <v>1</v>
      </c>
      <c r="AG72" s="851"/>
      <c r="AH72" s="851"/>
      <c r="AI72" s="851"/>
      <c r="AJ72" s="851"/>
      <c r="AK72" s="851" t="s">
        <v>535</v>
      </c>
      <c r="AL72" s="851"/>
      <c r="AM72" s="851"/>
      <c r="AN72" s="851"/>
      <c r="AO72" s="851"/>
      <c r="AP72" s="851" t="s">
        <v>535</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c r="D73" s="894"/>
      <c r="E73" s="894"/>
      <c r="F73" s="894"/>
      <c r="G73" s="894"/>
      <c r="H73" s="894"/>
      <c r="I73" s="894"/>
      <c r="J73" s="894"/>
      <c r="K73" s="894"/>
      <c r="L73" s="894"/>
      <c r="M73" s="894"/>
      <c r="N73" s="894"/>
      <c r="O73" s="894"/>
      <c r="P73" s="895"/>
      <c r="Q73" s="896">
        <v>202</v>
      </c>
      <c r="R73" s="851"/>
      <c r="S73" s="851"/>
      <c r="T73" s="851"/>
      <c r="U73" s="851"/>
      <c r="V73" s="851">
        <v>195</v>
      </c>
      <c r="W73" s="851"/>
      <c r="X73" s="851"/>
      <c r="Y73" s="851"/>
      <c r="Z73" s="851"/>
      <c r="AA73" s="851">
        <v>7</v>
      </c>
      <c r="AB73" s="851"/>
      <c r="AC73" s="851"/>
      <c r="AD73" s="851"/>
      <c r="AE73" s="851"/>
      <c r="AF73" s="851">
        <v>7</v>
      </c>
      <c r="AG73" s="851"/>
      <c r="AH73" s="851"/>
      <c r="AI73" s="851"/>
      <c r="AJ73" s="851"/>
      <c r="AK73" s="851">
        <v>5</v>
      </c>
      <c r="AL73" s="851"/>
      <c r="AM73" s="851"/>
      <c r="AN73" s="851"/>
      <c r="AO73" s="851"/>
      <c r="AP73" s="851" t="s">
        <v>551</v>
      </c>
      <c r="AQ73" s="851"/>
      <c r="AR73" s="851"/>
      <c r="AS73" s="851"/>
      <c r="AT73" s="851"/>
      <c r="AU73" s="851" t="s">
        <v>550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543</v>
      </c>
      <c r="C74" s="894"/>
      <c r="D74" s="894"/>
      <c r="E74" s="894"/>
      <c r="F74" s="894"/>
      <c r="G74" s="894"/>
      <c r="H74" s="894"/>
      <c r="I74" s="894"/>
      <c r="J74" s="894"/>
      <c r="K74" s="894"/>
      <c r="L74" s="894"/>
      <c r="M74" s="894"/>
      <c r="N74" s="894"/>
      <c r="O74" s="894"/>
      <c r="P74" s="895"/>
      <c r="Q74" s="896">
        <v>157349</v>
      </c>
      <c r="R74" s="851"/>
      <c r="S74" s="851"/>
      <c r="T74" s="851"/>
      <c r="U74" s="851"/>
      <c r="V74" s="851">
        <v>150615</v>
      </c>
      <c r="W74" s="851"/>
      <c r="X74" s="851"/>
      <c r="Y74" s="851"/>
      <c r="Z74" s="851"/>
      <c r="AA74" s="851">
        <v>6733</v>
      </c>
      <c r="AB74" s="851"/>
      <c r="AC74" s="851"/>
      <c r="AD74" s="851"/>
      <c r="AE74" s="851"/>
      <c r="AF74" s="851">
        <v>6733</v>
      </c>
      <c r="AG74" s="851"/>
      <c r="AH74" s="851"/>
      <c r="AI74" s="851"/>
      <c r="AJ74" s="851"/>
      <c r="AK74" s="851">
        <v>1066</v>
      </c>
      <c r="AL74" s="851"/>
      <c r="AM74" s="851"/>
      <c r="AN74" s="851"/>
      <c r="AO74" s="851"/>
      <c r="AP74" s="851" t="s">
        <v>551</v>
      </c>
      <c r="AQ74" s="851"/>
      <c r="AR74" s="851"/>
      <c r="AS74" s="851"/>
      <c r="AT74" s="851"/>
      <c r="AU74" s="851" t="s">
        <v>550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544</v>
      </c>
      <c r="C75" s="894"/>
      <c r="D75" s="894"/>
      <c r="E75" s="894"/>
      <c r="F75" s="894"/>
      <c r="G75" s="894"/>
      <c r="H75" s="894"/>
      <c r="I75" s="894"/>
      <c r="J75" s="894"/>
      <c r="K75" s="894"/>
      <c r="L75" s="894"/>
      <c r="M75" s="894"/>
      <c r="N75" s="894"/>
      <c r="O75" s="894"/>
      <c r="P75" s="895"/>
      <c r="Q75" s="899">
        <v>280</v>
      </c>
      <c r="R75" s="900"/>
      <c r="S75" s="900"/>
      <c r="T75" s="900"/>
      <c r="U75" s="850"/>
      <c r="V75" s="901">
        <v>252</v>
      </c>
      <c r="W75" s="900"/>
      <c r="X75" s="900"/>
      <c r="Y75" s="900"/>
      <c r="Z75" s="850"/>
      <c r="AA75" s="901">
        <v>27</v>
      </c>
      <c r="AB75" s="900"/>
      <c r="AC75" s="900"/>
      <c r="AD75" s="900"/>
      <c r="AE75" s="850"/>
      <c r="AF75" s="901">
        <v>27</v>
      </c>
      <c r="AG75" s="900"/>
      <c r="AH75" s="900"/>
      <c r="AI75" s="900"/>
      <c r="AJ75" s="850"/>
      <c r="AK75" s="901">
        <v>3</v>
      </c>
      <c r="AL75" s="900"/>
      <c r="AM75" s="900"/>
      <c r="AN75" s="900"/>
      <c r="AO75" s="850"/>
      <c r="AP75" s="901">
        <v>277</v>
      </c>
      <c r="AQ75" s="900"/>
      <c r="AR75" s="900"/>
      <c r="AS75" s="900"/>
      <c r="AT75" s="850"/>
      <c r="AU75" s="901">
        <v>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545</v>
      </c>
      <c r="C76" s="894"/>
      <c r="D76" s="894"/>
      <c r="E76" s="894"/>
      <c r="F76" s="894"/>
      <c r="G76" s="894"/>
      <c r="H76" s="894"/>
      <c r="I76" s="894"/>
      <c r="J76" s="894"/>
      <c r="K76" s="894"/>
      <c r="L76" s="894"/>
      <c r="M76" s="894"/>
      <c r="N76" s="894"/>
      <c r="O76" s="894"/>
      <c r="P76" s="895"/>
      <c r="Q76" s="899">
        <v>27</v>
      </c>
      <c r="R76" s="900"/>
      <c r="S76" s="900"/>
      <c r="T76" s="900"/>
      <c r="U76" s="850"/>
      <c r="V76" s="901">
        <v>24</v>
      </c>
      <c r="W76" s="900"/>
      <c r="X76" s="900"/>
      <c r="Y76" s="900"/>
      <c r="Z76" s="850"/>
      <c r="AA76" s="901">
        <v>2</v>
      </c>
      <c r="AB76" s="900"/>
      <c r="AC76" s="900"/>
      <c r="AD76" s="900"/>
      <c r="AE76" s="850"/>
      <c r="AF76" s="901">
        <v>2</v>
      </c>
      <c r="AG76" s="900"/>
      <c r="AH76" s="900"/>
      <c r="AI76" s="900"/>
      <c r="AJ76" s="850"/>
      <c r="AK76" s="901" t="s">
        <v>551</v>
      </c>
      <c r="AL76" s="900"/>
      <c r="AM76" s="900"/>
      <c r="AN76" s="900"/>
      <c r="AO76" s="850"/>
      <c r="AP76" s="901" t="s">
        <v>551</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7145</v>
      </c>
      <c r="AG88" s="862"/>
      <c r="AH88" s="862"/>
      <c r="AI88" s="862"/>
      <c r="AJ88" s="862"/>
      <c r="AK88" s="859"/>
      <c r="AL88" s="859"/>
      <c r="AM88" s="859"/>
      <c r="AN88" s="859"/>
      <c r="AO88" s="859"/>
      <c r="AP88" s="862">
        <v>3655</v>
      </c>
      <c r="AQ88" s="862"/>
      <c r="AR88" s="862"/>
      <c r="AS88" s="862"/>
      <c r="AT88" s="862"/>
      <c r="AU88" s="862">
        <v>268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100</v>
      </c>
      <c r="CS102" s="870"/>
      <c r="CT102" s="870"/>
      <c r="CU102" s="870"/>
      <c r="CV102" s="913"/>
      <c r="CW102" s="912">
        <v>5</v>
      </c>
      <c r="CX102" s="870"/>
      <c r="CY102" s="870"/>
      <c r="CZ102" s="870"/>
      <c r="DA102" s="913"/>
      <c r="DB102" s="912">
        <v>24</v>
      </c>
      <c r="DC102" s="870"/>
      <c r="DD102" s="870"/>
      <c r="DE102" s="870"/>
      <c r="DF102" s="913"/>
      <c r="DG102" s="912" t="s">
        <v>549</v>
      </c>
      <c r="DH102" s="870"/>
      <c r="DI102" s="870"/>
      <c r="DJ102" s="870"/>
      <c r="DK102" s="913"/>
      <c r="DL102" s="912" t="s">
        <v>535</v>
      </c>
      <c r="DM102" s="870"/>
      <c r="DN102" s="870"/>
      <c r="DO102" s="870"/>
      <c r="DP102" s="913"/>
      <c r="DQ102" s="912" t="s">
        <v>535</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413215</v>
      </c>
      <c r="AB110" s="922"/>
      <c r="AC110" s="922"/>
      <c r="AD110" s="922"/>
      <c r="AE110" s="923"/>
      <c r="AF110" s="924">
        <v>367214</v>
      </c>
      <c r="AG110" s="922"/>
      <c r="AH110" s="922"/>
      <c r="AI110" s="922"/>
      <c r="AJ110" s="923"/>
      <c r="AK110" s="924">
        <v>281842</v>
      </c>
      <c r="AL110" s="922"/>
      <c r="AM110" s="922"/>
      <c r="AN110" s="922"/>
      <c r="AO110" s="923"/>
      <c r="AP110" s="925">
        <v>11.5</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1837188</v>
      </c>
      <c r="BR110" s="957"/>
      <c r="BS110" s="957"/>
      <c r="BT110" s="957"/>
      <c r="BU110" s="957"/>
      <c r="BV110" s="957">
        <v>1494117</v>
      </c>
      <c r="BW110" s="957"/>
      <c r="BX110" s="957"/>
      <c r="BY110" s="957"/>
      <c r="BZ110" s="957"/>
      <c r="CA110" s="957">
        <v>1279730</v>
      </c>
      <c r="CB110" s="957"/>
      <c r="CC110" s="957"/>
      <c r="CD110" s="957"/>
      <c r="CE110" s="957"/>
      <c r="CF110" s="971">
        <v>52.4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1413</v>
      </c>
      <c r="BR111" s="950"/>
      <c r="BS111" s="950"/>
      <c r="BT111" s="950"/>
      <c r="BU111" s="950"/>
      <c r="BV111" s="950">
        <v>707</v>
      </c>
      <c r="BW111" s="950"/>
      <c r="BX111" s="950"/>
      <c r="BY111" s="950"/>
      <c r="BZ111" s="950"/>
      <c r="CA111" s="950" t="s">
        <v>113</v>
      </c>
      <c r="CB111" s="950"/>
      <c r="CC111" s="950"/>
      <c r="CD111" s="950"/>
      <c r="CE111" s="950"/>
      <c r="CF111" s="944" t="s">
        <v>113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1843671</v>
      </c>
      <c r="BR112" s="950"/>
      <c r="BS112" s="950"/>
      <c r="BT112" s="950"/>
      <c r="BU112" s="950"/>
      <c r="BV112" s="950">
        <v>1707473</v>
      </c>
      <c r="BW112" s="950"/>
      <c r="BX112" s="950"/>
      <c r="BY112" s="950"/>
      <c r="BZ112" s="950"/>
      <c r="CA112" s="950">
        <v>1603631</v>
      </c>
      <c r="CB112" s="950"/>
      <c r="CC112" s="950"/>
      <c r="CD112" s="950"/>
      <c r="CE112" s="950"/>
      <c r="CF112" s="944">
        <v>65.7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121217</v>
      </c>
      <c r="AB113" s="964"/>
      <c r="AC113" s="964"/>
      <c r="AD113" s="964"/>
      <c r="AE113" s="965"/>
      <c r="AF113" s="966">
        <v>126714</v>
      </c>
      <c r="AG113" s="964"/>
      <c r="AH113" s="964"/>
      <c r="AI113" s="964"/>
      <c r="AJ113" s="965"/>
      <c r="AK113" s="966">
        <v>125897</v>
      </c>
      <c r="AL113" s="964"/>
      <c r="AM113" s="964"/>
      <c r="AN113" s="964"/>
      <c r="AO113" s="965"/>
      <c r="AP113" s="967">
        <v>5.2</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325602</v>
      </c>
      <c r="BR113" s="950"/>
      <c r="BS113" s="950"/>
      <c r="BT113" s="950"/>
      <c r="BU113" s="950"/>
      <c r="BV113" s="950">
        <v>302728</v>
      </c>
      <c r="BW113" s="950"/>
      <c r="BX113" s="950"/>
      <c r="BY113" s="950"/>
      <c r="BZ113" s="950"/>
      <c r="CA113" s="950">
        <v>268369</v>
      </c>
      <c r="CB113" s="950"/>
      <c r="CC113" s="950"/>
      <c r="CD113" s="950"/>
      <c r="CE113" s="950"/>
      <c r="CF113" s="944">
        <v>11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61482</v>
      </c>
      <c r="AB114" s="989"/>
      <c r="AC114" s="989"/>
      <c r="AD114" s="989"/>
      <c r="AE114" s="990"/>
      <c r="AF114" s="991">
        <v>40425</v>
      </c>
      <c r="AG114" s="989"/>
      <c r="AH114" s="989"/>
      <c r="AI114" s="989"/>
      <c r="AJ114" s="990"/>
      <c r="AK114" s="991">
        <v>42537</v>
      </c>
      <c r="AL114" s="989"/>
      <c r="AM114" s="989"/>
      <c r="AN114" s="989"/>
      <c r="AO114" s="990"/>
      <c r="AP114" s="992">
        <v>1.7</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895763</v>
      </c>
      <c r="BR114" s="950"/>
      <c r="BS114" s="950"/>
      <c r="BT114" s="950"/>
      <c r="BU114" s="950"/>
      <c r="BV114" s="950">
        <v>899032</v>
      </c>
      <c r="BW114" s="950"/>
      <c r="BX114" s="950"/>
      <c r="BY114" s="950"/>
      <c r="BZ114" s="950"/>
      <c r="CA114" s="950">
        <v>908567</v>
      </c>
      <c r="CB114" s="950"/>
      <c r="CC114" s="950"/>
      <c r="CD114" s="950"/>
      <c r="CE114" s="950"/>
      <c r="CF114" s="944">
        <v>37.200000000000003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8458</v>
      </c>
      <c r="AB115" s="964"/>
      <c r="AC115" s="964"/>
      <c r="AD115" s="964"/>
      <c r="AE115" s="965"/>
      <c r="AF115" s="966">
        <v>6394</v>
      </c>
      <c r="AG115" s="964"/>
      <c r="AH115" s="964"/>
      <c r="AI115" s="964"/>
      <c r="AJ115" s="965"/>
      <c r="AK115" s="966">
        <v>4773</v>
      </c>
      <c r="AL115" s="964"/>
      <c r="AM115" s="964"/>
      <c r="AN115" s="964"/>
      <c r="AO115" s="965"/>
      <c r="AP115" s="967">
        <v>0.2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v>3411</v>
      </c>
      <c r="CB115" s="950"/>
      <c r="CC115" s="950"/>
      <c r="CD115" s="950"/>
      <c r="CE115" s="950"/>
      <c r="CF115" s="944">
        <v>0.1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604372</v>
      </c>
      <c r="AB117" s="1007"/>
      <c r="AC117" s="1007"/>
      <c r="AD117" s="1007"/>
      <c r="AE117" s="1008"/>
      <c r="AF117" s="1009">
        <v>540747</v>
      </c>
      <c r="AG117" s="1007"/>
      <c r="AH117" s="1007"/>
      <c r="AI117" s="1007"/>
      <c r="AJ117" s="1008"/>
      <c r="AK117" s="1009">
        <v>455049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433</v>
      </c>
      <c r="BP119" s="1036"/>
      <c r="BQ119" s="1027">
        <v>4903637</v>
      </c>
      <c r="BR119" s="1028"/>
      <c r="BS119" s="1028"/>
      <c r="BT119" s="1028"/>
      <c r="BU119" s="1028"/>
      <c r="BV119" s="1028">
        <v>4404057</v>
      </c>
      <c r="BW119" s="1028"/>
      <c r="BX119" s="1028"/>
      <c r="BY119" s="1028"/>
      <c r="BZ119" s="1028"/>
      <c r="CA119" s="1028">
        <v>4063708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1413</v>
      </c>
      <c r="DH119" s="1014"/>
      <c r="DI119" s="1014"/>
      <c r="DJ119" s="1014"/>
      <c r="DK119" s="1015"/>
      <c r="DL119" s="1013">
        <v>707</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4582254</v>
      </c>
      <c r="BR120" s="957"/>
      <c r="BS120" s="957"/>
      <c r="BT120" s="957"/>
      <c r="BU120" s="957"/>
      <c r="BV120" s="957">
        <v>5118353</v>
      </c>
      <c r="BW120" s="957"/>
      <c r="BX120" s="957"/>
      <c r="BY120" s="957"/>
      <c r="BZ120" s="957"/>
      <c r="CA120" s="957">
        <v>5214658</v>
      </c>
      <c r="CB120" s="957"/>
      <c r="CC120" s="957"/>
      <c r="CD120" s="957"/>
      <c r="CE120" s="957"/>
      <c r="CF120" s="971">
        <v>213.5</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1675625</v>
      </c>
      <c r="DH120" s="957"/>
      <c r="DI120" s="957"/>
      <c r="DJ120" s="957"/>
      <c r="DK120" s="957"/>
      <c r="DL120" s="957">
        <v>1552932</v>
      </c>
      <c r="DM120" s="957"/>
      <c r="DN120" s="957"/>
      <c r="DO120" s="957"/>
      <c r="DP120" s="957"/>
      <c r="DQ120" s="957">
        <v>1465861</v>
      </c>
      <c r="DR120" s="957"/>
      <c r="DS120" s="957"/>
      <c r="DT120" s="957"/>
      <c r="DU120" s="957"/>
      <c r="DV120" s="958">
        <v>60</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168511</v>
      </c>
      <c r="BR121" s="950"/>
      <c r="BS121" s="950"/>
      <c r="BT121" s="950"/>
      <c r="BU121" s="950"/>
      <c r="BV121" s="950">
        <v>151885</v>
      </c>
      <c r="BW121" s="950"/>
      <c r="BX121" s="950"/>
      <c r="BY121" s="950"/>
      <c r="BZ121" s="950"/>
      <c r="CA121" s="950">
        <v>134921</v>
      </c>
      <c r="CB121" s="950"/>
      <c r="CC121" s="950"/>
      <c r="CD121" s="950"/>
      <c r="CE121" s="950"/>
      <c r="CF121" s="944">
        <v>5.5</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168046</v>
      </c>
      <c r="DH121" s="950"/>
      <c r="DI121" s="950"/>
      <c r="DJ121" s="950"/>
      <c r="DK121" s="950"/>
      <c r="DL121" s="950">
        <v>154541</v>
      </c>
      <c r="DM121" s="950"/>
      <c r="DN121" s="950"/>
      <c r="DO121" s="950"/>
      <c r="DP121" s="950"/>
      <c r="DQ121" s="950">
        <v>137770</v>
      </c>
      <c r="DR121" s="950"/>
      <c r="DS121" s="950"/>
      <c r="DT121" s="950"/>
      <c r="DU121" s="950"/>
      <c r="DV121" s="951">
        <v>5.6</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2826361</v>
      </c>
      <c r="BR122" s="1028"/>
      <c r="BS122" s="1028"/>
      <c r="BT122" s="1028"/>
      <c r="BU122" s="1028"/>
      <c r="BV122" s="1028">
        <v>2598776</v>
      </c>
      <c r="BW122" s="1028"/>
      <c r="BX122" s="1028"/>
      <c r="BY122" s="1028"/>
      <c r="BZ122" s="1028"/>
      <c r="CA122" s="1028">
        <v>2419312</v>
      </c>
      <c r="CB122" s="1028"/>
      <c r="CC122" s="1028"/>
      <c r="CD122" s="1028"/>
      <c r="CE122" s="1028"/>
      <c r="CF122" s="1048">
        <v>99.1</v>
      </c>
      <c r="CG122" s="1049"/>
      <c r="CH122" s="1049"/>
      <c r="CI122" s="1049"/>
      <c r="CJ122" s="1049"/>
      <c r="CK122" s="1040"/>
      <c r="CL122" s="1041"/>
      <c r="CM122" s="1041"/>
      <c r="CN122" s="1041"/>
      <c r="CO122" s="1042"/>
      <c r="CP122" s="1050" t="s">
        <v>441</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442</v>
      </c>
      <c r="BP123" s="1036"/>
      <c r="BQ123" s="1095">
        <v>7577126</v>
      </c>
      <c r="BR123" s="1096"/>
      <c r="BS123" s="1096"/>
      <c r="BT123" s="1096"/>
      <c r="BU123" s="1096"/>
      <c r="BV123" s="1096">
        <v>7869014</v>
      </c>
      <c r="BW123" s="1096"/>
      <c r="BX123" s="1096"/>
      <c r="BY123" s="1096"/>
      <c r="BZ123" s="1096"/>
      <c r="CA123" s="1096">
        <v>7768891</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706</v>
      </c>
      <c r="AB126" s="989"/>
      <c r="AC126" s="989"/>
      <c r="AD126" s="989"/>
      <c r="AE126" s="990"/>
      <c r="AF126" s="991">
        <v>706</v>
      </c>
      <c r="AG126" s="989"/>
      <c r="AH126" s="989"/>
      <c r="AI126" s="989"/>
      <c r="AJ126" s="990"/>
      <c r="AK126" s="991">
        <v>707</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7752</v>
      </c>
      <c r="AB127" s="989"/>
      <c r="AC127" s="989"/>
      <c r="AD127" s="989"/>
      <c r="AE127" s="990"/>
      <c r="AF127" s="991">
        <v>5688</v>
      </c>
      <c r="AG127" s="989"/>
      <c r="AH127" s="989"/>
      <c r="AI127" s="989"/>
      <c r="AJ127" s="990"/>
      <c r="AK127" s="991">
        <v>4066</v>
      </c>
      <c r="AL127" s="989"/>
      <c r="AM127" s="989"/>
      <c r="AN127" s="989"/>
      <c r="AO127" s="990"/>
      <c r="AP127" s="992">
        <v>0.2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19414</v>
      </c>
      <c r="AB128" s="1078"/>
      <c r="AC128" s="1078"/>
      <c r="AD128" s="1078"/>
      <c r="AE128" s="1079"/>
      <c r="AF128" s="1080">
        <v>19414</v>
      </c>
      <c r="AG128" s="1078"/>
      <c r="AH128" s="1078"/>
      <c r="AI128" s="1078"/>
      <c r="AJ128" s="1079"/>
      <c r="AK128" s="1080">
        <v>19414</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458</v>
      </c>
      <c r="DM128" s="1070"/>
      <c r="DN128" s="1070"/>
      <c r="DO128" s="1070"/>
      <c r="DP128" s="1070"/>
      <c r="DQ128" s="1070">
        <v>3411</v>
      </c>
      <c r="DR128" s="1070"/>
      <c r="DS128" s="1070"/>
      <c r="DT128" s="1070"/>
      <c r="DU128" s="1070"/>
      <c r="DV128" s="1071">
        <v>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2858570</v>
      </c>
      <c r="AB129" s="989"/>
      <c r="AC129" s="989"/>
      <c r="AD129" s="989"/>
      <c r="AE129" s="990"/>
      <c r="AF129" s="991">
        <v>2869785</v>
      </c>
      <c r="AG129" s="989"/>
      <c r="AH129" s="989"/>
      <c r="AI129" s="989"/>
      <c r="AJ129" s="990"/>
      <c r="AK129" s="991">
        <v>2754613</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384061</v>
      </c>
      <c r="AB130" s="989"/>
      <c r="AC130" s="989"/>
      <c r="AD130" s="989"/>
      <c r="AE130" s="990"/>
      <c r="AF130" s="991">
        <v>362559</v>
      </c>
      <c r="AG130" s="989"/>
      <c r="AH130" s="989"/>
      <c r="AI130" s="989"/>
      <c r="AJ130" s="990"/>
      <c r="AK130" s="991">
        <v>312603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2474509</v>
      </c>
      <c r="AB131" s="1014"/>
      <c r="AC131" s="1014"/>
      <c r="AD131" s="1014"/>
      <c r="AE131" s="1015"/>
      <c r="AF131" s="1013">
        <v>2507226</v>
      </c>
      <c r="AG131" s="1014"/>
      <c r="AH131" s="1014"/>
      <c r="AI131" s="1014"/>
      <c r="AJ131" s="1015"/>
      <c r="AK131" s="1013">
        <v>2442010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8.1186611160000002</v>
      </c>
      <c r="AB132" s="1130"/>
      <c r="AC132" s="1130"/>
      <c r="AD132" s="1130"/>
      <c r="AE132" s="1131"/>
      <c r="AF132" s="1132">
        <v>6.3326560909999996</v>
      </c>
      <c r="AG132" s="1130"/>
      <c r="AH132" s="1130"/>
      <c r="AI132" s="1130"/>
      <c r="AJ132" s="1131"/>
      <c r="AK132" s="1132">
        <v>5.0381448070000001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7.5</v>
      </c>
      <c r="AB133" s="1113"/>
      <c r="AC133" s="1113"/>
      <c r="AD133" s="1113"/>
      <c r="AE133" s="1114"/>
      <c r="AF133" s="1112">
        <v>7.3</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701764</v>
      </c>
      <c r="L9" s="266">
        <v>131171</v>
      </c>
      <c r="M9" s="267">
        <v>134601</v>
      </c>
      <c r="N9" s="268">
        <v>-2.5</v>
      </c>
    </row>
    <row r="10" spans="1:16">
      <c r="A10" s="250"/>
      <c r="B10" s="246"/>
      <c r="C10" s="246"/>
      <c r="D10" s="246"/>
      <c r="E10" s="246"/>
      <c r="F10" s="246"/>
      <c r="G10" s="1152" t="s">
        <v>477</v>
      </c>
      <c r="H10" s="1153"/>
      <c r="I10" s="1153"/>
      <c r="J10" s="1154"/>
      <c r="K10" s="269">
        <v>43317</v>
      </c>
      <c r="L10" s="270">
        <v>8097</v>
      </c>
      <c r="M10" s="271">
        <v>15652</v>
      </c>
      <c r="N10" s="272">
        <v>-48.3</v>
      </c>
    </row>
    <row r="11" spans="1:16" ht="13.5" customHeight="1">
      <c r="A11" s="250"/>
      <c r="B11" s="246"/>
      <c r="C11" s="246"/>
      <c r="D11" s="246"/>
      <c r="E11" s="246"/>
      <c r="F11" s="246"/>
      <c r="G11" s="1152" t="s">
        <v>478</v>
      </c>
      <c r="H11" s="1153"/>
      <c r="I11" s="1153"/>
      <c r="J11" s="1154"/>
      <c r="K11" s="269">
        <v>77886</v>
      </c>
      <c r="L11" s="270">
        <v>14558</v>
      </c>
      <c r="M11" s="271">
        <v>22688</v>
      </c>
      <c r="N11" s="272">
        <v>-35.799999999999997</v>
      </c>
    </row>
    <row r="12" spans="1:16" ht="13.5" customHeight="1">
      <c r="A12" s="250"/>
      <c r="B12" s="246"/>
      <c r="C12" s="246"/>
      <c r="D12" s="246"/>
      <c r="E12" s="246"/>
      <c r="F12" s="246"/>
      <c r="G12" s="1152" t="s">
        <v>479</v>
      </c>
      <c r="H12" s="1153"/>
      <c r="I12" s="1153"/>
      <c r="J12" s="1154"/>
      <c r="K12" s="269" t="s">
        <v>480</v>
      </c>
      <c r="L12" s="270" t="s">
        <v>480</v>
      </c>
      <c r="M12" s="271">
        <v>3308</v>
      </c>
      <c r="N12" s="272" t="s">
        <v>480</v>
      </c>
    </row>
    <row r="13" spans="1:16" ht="13.5" customHeight="1">
      <c r="A13" s="250"/>
      <c r="B13" s="246"/>
      <c r="C13" s="246"/>
      <c r="D13" s="246"/>
      <c r="E13" s="246"/>
      <c r="F13" s="246"/>
      <c r="G13" s="1152" t="s">
        <v>481</v>
      </c>
      <c r="H13" s="1153"/>
      <c r="I13" s="1153"/>
      <c r="J13" s="1154"/>
      <c r="K13" s="269" t="s">
        <v>480</v>
      </c>
      <c r="L13" s="270" t="s">
        <v>480</v>
      </c>
      <c r="M13" s="271">
        <v>1</v>
      </c>
      <c r="N13" s="272" t="s">
        <v>480</v>
      </c>
    </row>
    <row r="14" spans="1:16" ht="13.5" customHeight="1">
      <c r="A14" s="250"/>
      <c r="B14" s="246"/>
      <c r="C14" s="246"/>
      <c r="D14" s="246"/>
      <c r="E14" s="246"/>
      <c r="F14" s="246"/>
      <c r="G14" s="1152" t="s">
        <v>482</v>
      </c>
      <c r="H14" s="1153"/>
      <c r="I14" s="1153"/>
      <c r="J14" s="1154"/>
      <c r="K14" s="269">
        <v>22597</v>
      </c>
      <c r="L14" s="270">
        <v>4224</v>
      </c>
      <c r="M14" s="271">
        <v>6215</v>
      </c>
      <c r="N14" s="272">
        <v>-32</v>
      </c>
    </row>
    <row r="15" spans="1:16" ht="13.5" customHeight="1">
      <c r="A15" s="250"/>
      <c r="B15" s="246"/>
      <c r="C15" s="246"/>
      <c r="D15" s="246"/>
      <c r="E15" s="246"/>
      <c r="F15" s="246"/>
      <c r="G15" s="1152" t="s">
        <v>483</v>
      </c>
      <c r="H15" s="1153"/>
      <c r="I15" s="1153"/>
      <c r="J15" s="1154"/>
      <c r="K15" s="269">
        <v>7317</v>
      </c>
      <c r="L15" s="270">
        <v>1368</v>
      </c>
      <c r="M15" s="271">
        <v>3213</v>
      </c>
      <c r="N15" s="272">
        <v>-57.4</v>
      </c>
    </row>
    <row r="16" spans="1:16">
      <c r="A16" s="250"/>
      <c r="B16" s="246"/>
      <c r="C16" s="246"/>
      <c r="D16" s="246"/>
      <c r="E16" s="246"/>
      <c r="F16" s="246"/>
      <c r="G16" s="1155" t="s">
        <v>484</v>
      </c>
      <c r="H16" s="1156"/>
      <c r="I16" s="1156"/>
      <c r="J16" s="1157"/>
      <c r="K16" s="270">
        <v>-54057</v>
      </c>
      <c r="L16" s="270">
        <v>-10104</v>
      </c>
      <c r="M16" s="271">
        <v>-15018</v>
      </c>
      <c r="N16" s="272">
        <v>-32.700000000000003</v>
      </c>
    </row>
    <row r="17" spans="1:16">
      <c r="A17" s="250"/>
      <c r="B17" s="246"/>
      <c r="C17" s="246"/>
      <c r="D17" s="246"/>
      <c r="E17" s="246"/>
      <c r="F17" s="246"/>
      <c r="G17" s="1155" t="s">
        <v>172</v>
      </c>
      <c r="H17" s="1156"/>
      <c r="I17" s="1156"/>
      <c r="J17" s="1157"/>
      <c r="K17" s="270">
        <v>798824</v>
      </c>
      <c r="L17" s="270">
        <v>149313</v>
      </c>
      <c r="M17" s="271">
        <v>170662</v>
      </c>
      <c r="N17" s="272">
        <v>-12.5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14.95</v>
      </c>
      <c r="L21" s="283">
        <v>15.35</v>
      </c>
      <c r="M21" s="284">
        <v>-0.4</v>
      </c>
      <c r="N21" s="251"/>
      <c r="O21" s="285"/>
      <c r="P21" s="281"/>
    </row>
    <row r="22" spans="1:16" s="286" customFormat="1">
      <c r="A22" s="281"/>
      <c r="B22" s="251"/>
      <c r="C22" s="251"/>
      <c r="D22" s="251"/>
      <c r="E22" s="251"/>
      <c r="F22" s="251"/>
      <c r="G22" s="1147" t="s">
        <v>490</v>
      </c>
      <c r="H22" s="1148"/>
      <c r="I22" s="1148"/>
      <c r="J22" s="1149"/>
      <c r="K22" s="287">
        <v>96.3</v>
      </c>
      <c r="L22" s="288">
        <v>96.1</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281842</v>
      </c>
      <c r="L32" s="296">
        <v>52681</v>
      </c>
      <c r="M32" s="297">
        <v>102910</v>
      </c>
      <c r="N32" s="298">
        <v>-48.8</v>
      </c>
    </row>
    <row r="33" spans="1:16" ht="13.5" customHeight="1">
      <c r="A33" s="250"/>
      <c r="B33" s="246"/>
      <c r="C33" s="246"/>
      <c r="D33" s="246"/>
      <c r="E33" s="246"/>
      <c r="F33" s="246"/>
      <c r="G33" s="1163" t="s">
        <v>495</v>
      </c>
      <c r="H33" s="1164"/>
      <c r="I33" s="1164"/>
      <c r="J33" s="1165"/>
      <c r="K33" s="296" t="s">
        <v>480</v>
      </c>
      <c r="L33" s="296" t="s">
        <v>480</v>
      </c>
      <c r="M33" s="297">
        <v>73</v>
      </c>
      <c r="N33" s="298" t="s">
        <v>480</v>
      </c>
    </row>
    <row r="34" spans="1:16" ht="27" customHeight="1">
      <c r="A34" s="250"/>
      <c r="B34" s="246"/>
      <c r="C34" s="246"/>
      <c r="D34" s="246"/>
      <c r="E34" s="246"/>
      <c r="F34" s="246"/>
      <c r="G34" s="1163" t="s">
        <v>496</v>
      </c>
      <c r="H34" s="1164"/>
      <c r="I34" s="1164"/>
      <c r="J34" s="1165"/>
      <c r="K34" s="296" t="s">
        <v>480</v>
      </c>
      <c r="L34" s="296" t="s">
        <v>480</v>
      </c>
      <c r="M34" s="297">
        <v>271</v>
      </c>
      <c r="N34" s="298" t="s">
        <v>480</v>
      </c>
    </row>
    <row r="35" spans="1:16" ht="27" customHeight="1">
      <c r="A35" s="250"/>
      <c r="B35" s="246"/>
      <c r="C35" s="246"/>
      <c r="D35" s="246"/>
      <c r="E35" s="246"/>
      <c r="F35" s="246"/>
      <c r="G35" s="1163" t="s">
        <v>497</v>
      </c>
      <c r="H35" s="1164"/>
      <c r="I35" s="1164"/>
      <c r="J35" s="1165"/>
      <c r="K35" s="296">
        <v>125897</v>
      </c>
      <c r="L35" s="296">
        <v>23532</v>
      </c>
      <c r="M35" s="297">
        <v>22640</v>
      </c>
      <c r="N35" s="298">
        <v>3.9</v>
      </c>
    </row>
    <row r="36" spans="1:16" ht="27" customHeight="1">
      <c r="A36" s="250"/>
      <c r="B36" s="246"/>
      <c r="C36" s="246"/>
      <c r="D36" s="246"/>
      <c r="E36" s="246"/>
      <c r="F36" s="246"/>
      <c r="G36" s="1163" t="s">
        <v>498</v>
      </c>
      <c r="H36" s="1164"/>
      <c r="I36" s="1164"/>
      <c r="J36" s="1165"/>
      <c r="K36" s="296">
        <v>42537</v>
      </c>
      <c r="L36" s="296">
        <v>7951</v>
      </c>
      <c r="M36" s="297">
        <v>4886</v>
      </c>
      <c r="N36" s="298">
        <v>62.7</v>
      </c>
    </row>
    <row r="37" spans="1:16" ht="13.5" customHeight="1">
      <c r="A37" s="250"/>
      <c r="B37" s="246"/>
      <c r="C37" s="246"/>
      <c r="D37" s="246"/>
      <c r="E37" s="246"/>
      <c r="F37" s="246"/>
      <c r="G37" s="1163" t="s">
        <v>499</v>
      </c>
      <c r="H37" s="1164"/>
      <c r="I37" s="1164"/>
      <c r="J37" s="1165"/>
      <c r="K37" s="296">
        <v>4773</v>
      </c>
      <c r="L37" s="296">
        <v>892</v>
      </c>
      <c r="M37" s="297">
        <v>1587</v>
      </c>
      <c r="N37" s="298">
        <v>-43.8</v>
      </c>
    </row>
    <row r="38" spans="1:16" ht="27" customHeight="1">
      <c r="A38" s="250"/>
      <c r="B38" s="246"/>
      <c r="C38" s="246"/>
      <c r="D38" s="246"/>
      <c r="E38" s="246"/>
      <c r="F38" s="246"/>
      <c r="G38" s="1166" t="s">
        <v>500</v>
      </c>
      <c r="H38" s="1167"/>
      <c r="I38" s="1167"/>
      <c r="J38" s="1168"/>
      <c r="K38" s="299" t="s">
        <v>480</v>
      </c>
      <c r="L38" s="299" t="s">
        <v>480</v>
      </c>
      <c r="M38" s="300">
        <v>17</v>
      </c>
      <c r="N38" s="301" t="s">
        <v>480</v>
      </c>
      <c r="O38" s="295"/>
    </row>
    <row r="39" spans="1:16">
      <c r="A39" s="250"/>
      <c r="B39" s="246"/>
      <c r="C39" s="246"/>
      <c r="D39" s="246"/>
      <c r="E39" s="246"/>
      <c r="F39" s="246"/>
      <c r="G39" s="1166" t="s">
        <v>501</v>
      </c>
      <c r="H39" s="1167"/>
      <c r="I39" s="1167"/>
      <c r="J39" s="1168"/>
      <c r="K39" s="302">
        <v>-19414</v>
      </c>
      <c r="L39" s="302">
        <v>-3629</v>
      </c>
      <c r="M39" s="303">
        <v>-4567</v>
      </c>
      <c r="N39" s="304">
        <v>-20.5</v>
      </c>
      <c r="O39" s="295"/>
    </row>
    <row r="40" spans="1:16" ht="27" customHeight="1">
      <c r="A40" s="250"/>
      <c r="B40" s="246"/>
      <c r="C40" s="246"/>
      <c r="D40" s="246"/>
      <c r="E40" s="246"/>
      <c r="F40" s="246"/>
      <c r="G40" s="1163" t="s">
        <v>502</v>
      </c>
      <c r="H40" s="1164"/>
      <c r="I40" s="1164"/>
      <c r="J40" s="1165"/>
      <c r="K40" s="302">
        <v>-312603</v>
      </c>
      <c r="L40" s="302">
        <v>-58430</v>
      </c>
      <c r="M40" s="303">
        <v>-91042</v>
      </c>
      <c r="N40" s="304">
        <v>-35.799999999999997</v>
      </c>
      <c r="O40" s="295"/>
    </row>
    <row r="41" spans="1:16">
      <c r="A41" s="250"/>
      <c r="B41" s="246"/>
      <c r="C41" s="246"/>
      <c r="D41" s="246"/>
      <c r="E41" s="246"/>
      <c r="F41" s="246"/>
      <c r="G41" s="1169" t="s">
        <v>283</v>
      </c>
      <c r="H41" s="1170"/>
      <c r="I41" s="1170"/>
      <c r="J41" s="1171"/>
      <c r="K41" s="296">
        <v>123032</v>
      </c>
      <c r="L41" s="302">
        <v>22997</v>
      </c>
      <c r="M41" s="303">
        <v>36776</v>
      </c>
      <c r="N41" s="304">
        <v>-37.5</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828489</v>
      </c>
      <c r="J51" s="322">
        <v>154684</v>
      </c>
      <c r="K51" s="323">
        <v>177.1</v>
      </c>
      <c r="L51" s="324">
        <v>146641</v>
      </c>
      <c r="M51" s="325">
        <v>0.3</v>
      </c>
      <c r="N51" s="326">
        <v>176.8</v>
      </c>
    </row>
    <row r="52" spans="1:14">
      <c r="A52" s="250"/>
      <c r="B52" s="246"/>
      <c r="C52" s="246"/>
      <c r="D52" s="246"/>
      <c r="E52" s="246"/>
      <c r="F52" s="246"/>
      <c r="G52" s="327"/>
      <c r="H52" s="328" t="s">
        <v>513</v>
      </c>
      <c r="I52" s="329">
        <v>691342</v>
      </c>
      <c r="J52" s="330">
        <v>129078</v>
      </c>
      <c r="K52" s="331">
        <v>200.8</v>
      </c>
      <c r="L52" s="332">
        <v>68142</v>
      </c>
      <c r="M52" s="333">
        <v>-9.6999999999999993</v>
      </c>
      <c r="N52" s="334">
        <v>210.5</v>
      </c>
    </row>
    <row r="53" spans="1:14">
      <c r="A53" s="250"/>
      <c r="B53" s="246"/>
      <c r="C53" s="246"/>
      <c r="D53" s="246"/>
      <c r="E53" s="246"/>
      <c r="F53" s="246"/>
      <c r="G53" s="312" t="s">
        <v>514</v>
      </c>
      <c r="H53" s="313"/>
      <c r="I53" s="321">
        <v>751084</v>
      </c>
      <c r="J53" s="322">
        <v>139038</v>
      </c>
      <c r="K53" s="323">
        <v>-10.1</v>
      </c>
      <c r="L53" s="324">
        <v>174587</v>
      </c>
      <c r="M53" s="325">
        <v>19.100000000000001</v>
      </c>
      <c r="N53" s="326">
        <v>-29.2</v>
      </c>
    </row>
    <row r="54" spans="1:14">
      <c r="A54" s="250"/>
      <c r="B54" s="246"/>
      <c r="C54" s="246"/>
      <c r="D54" s="246"/>
      <c r="E54" s="246"/>
      <c r="F54" s="246"/>
      <c r="G54" s="327"/>
      <c r="H54" s="328" t="s">
        <v>513</v>
      </c>
      <c r="I54" s="329">
        <v>551000</v>
      </c>
      <c r="J54" s="330">
        <v>101999</v>
      </c>
      <c r="K54" s="331">
        <v>-21</v>
      </c>
      <c r="L54" s="332">
        <v>79695</v>
      </c>
      <c r="M54" s="333">
        <v>17</v>
      </c>
      <c r="N54" s="334">
        <v>-38</v>
      </c>
    </row>
    <row r="55" spans="1:14">
      <c r="A55" s="250"/>
      <c r="B55" s="246"/>
      <c r="C55" s="246"/>
      <c r="D55" s="246"/>
      <c r="E55" s="246"/>
      <c r="F55" s="246"/>
      <c r="G55" s="312" t="s">
        <v>515</v>
      </c>
      <c r="H55" s="313"/>
      <c r="I55" s="321">
        <v>727915</v>
      </c>
      <c r="J55" s="322">
        <v>134500</v>
      </c>
      <c r="K55" s="323">
        <v>-3.3</v>
      </c>
      <c r="L55" s="324">
        <v>175675</v>
      </c>
      <c r="M55" s="325">
        <v>0.6</v>
      </c>
      <c r="N55" s="326">
        <v>-3.9</v>
      </c>
    </row>
    <row r="56" spans="1:14">
      <c r="A56" s="250"/>
      <c r="B56" s="246"/>
      <c r="C56" s="246"/>
      <c r="D56" s="246"/>
      <c r="E56" s="246"/>
      <c r="F56" s="246"/>
      <c r="G56" s="327"/>
      <c r="H56" s="328" t="s">
        <v>513</v>
      </c>
      <c r="I56" s="329">
        <v>542897</v>
      </c>
      <c r="J56" s="330">
        <v>100314</v>
      </c>
      <c r="K56" s="331">
        <v>-1.7</v>
      </c>
      <c r="L56" s="332">
        <v>87698</v>
      </c>
      <c r="M56" s="333">
        <v>10</v>
      </c>
      <c r="N56" s="334">
        <v>-11.7</v>
      </c>
    </row>
    <row r="57" spans="1:14">
      <c r="A57" s="250"/>
      <c r="B57" s="246"/>
      <c r="C57" s="246"/>
      <c r="D57" s="246"/>
      <c r="E57" s="246"/>
      <c r="F57" s="246"/>
      <c r="G57" s="312" t="s">
        <v>516</v>
      </c>
      <c r="H57" s="313"/>
      <c r="I57" s="321">
        <v>242974</v>
      </c>
      <c r="J57" s="322">
        <v>44829</v>
      </c>
      <c r="K57" s="323">
        <v>-66.7</v>
      </c>
      <c r="L57" s="324">
        <v>162193</v>
      </c>
      <c r="M57" s="325">
        <v>-7.7</v>
      </c>
      <c r="N57" s="326">
        <v>-59</v>
      </c>
    </row>
    <row r="58" spans="1:14">
      <c r="A58" s="250"/>
      <c r="B58" s="246"/>
      <c r="C58" s="246"/>
      <c r="D58" s="246"/>
      <c r="E58" s="246"/>
      <c r="F58" s="246"/>
      <c r="G58" s="327"/>
      <c r="H58" s="328" t="s">
        <v>513</v>
      </c>
      <c r="I58" s="329">
        <v>130948</v>
      </c>
      <c r="J58" s="330">
        <v>24160</v>
      </c>
      <c r="K58" s="331">
        <v>-75.900000000000006</v>
      </c>
      <c r="L58" s="332">
        <v>79985</v>
      </c>
      <c r="M58" s="333">
        <v>-8.8000000000000007</v>
      </c>
      <c r="N58" s="334">
        <v>-67.099999999999994</v>
      </c>
    </row>
    <row r="59" spans="1:14">
      <c r="A59" s="250"/>
      <c r="B59" s="246"/>
      <c r="C59" s="246"/>
      <c r="D59" s="246"/>
      <c r="E59" s="246"/>
      <c r="F59" s="246"/>
      <c r="G59" s="312" t="s">
        <v>517</v>
      </c>
      <c r="H59" s="313"/>
      <c r="I59" s="321">
        <v>486479</v>
      </c>
      <c r="J59" s="322">
        <v>90931</v>
      </c>
      <c r="K59" s="323">
        <v>102.8</v>
      </c>
      <c r="L59" s="324">
        <v>168868</v>
      </c>
      <c r="M59" s="325">
        <v>4.0999999999999996</v>
      </c>
      <c r="N59" s="326">
        <v>98.7</v>
      </c>
    </row>
    <row r="60" spans="1:14">
      <c r="A60" s="250"/>
      <c r="B60" s="246"/>
      <c r="C60" s="246"/>
      <c r="D60" s="246"/>
      <c r="E60" s="246"/>
      <c r="F60" s="246"/>
      <c r="G60" s="327"/>
      <c r="H60" s="328" t="s">
        <v>513</v>
      </c>
      <c r="I60" s="335">
        <v>224940</v>
      </c>
      <c r="J60" s="330">
        <v>42045</v>
      </c>
      <c r="K60" s="331">
        <v>74</v>
      </c>
      <c r="L60" s="332">
        <v>79360</v>
      </c>
      <c r="M60" s="333">
        <v>-0.8</v>
      </c>
      <c r="N60" s="334">
        <v>74.8</v>
      </c>
    </row>
    <row r="61" spans="1:14">
      <c r="A61" s="250"/>
      <c r="B61" s="246"/>
      <c r="C61" s="246"/>
      <c r="D61" s="246"/>
      <c r="E61" s="246"/>
      <c r="F61" s="246"/>
      <c r="G61" s="312" t="s">
        <v>518</v>
      </c>
      <c r="H61" s="336"/>
      <c r="I61" s="337">
        <v>607388</v>
      </c>
      <c r="J61" s="338">
        <v>112796</v>
      </c>
      <c r="K61" s="339">
        <v>40</v>
      </c>
      <c r="L61" s="340">
        <v>165593</v>
      </c>
      <c r="M61" s="341">
        <v>3.3</v>
      </c>
      <c r="N61" s="326">
        <v>36.700000000000003</v>
      </c>
    </row>
    <row r="62" spans="1:14">
      <c r="A62" s="250"/>
      <c r="B62" s="246"/>
      <c r="C62" s="246"/>
      <c r="D62" s="246"/>
      <c r="E62" s="246"/>
      <c r="F62" s="246"/>
      <c r="G62" s="327"/>
      <c r="H62" s="328" t="s">
        <v>513</v>
      </c>
      <c r="I62" s="329">
        <v>428225</v>
      </c>
      <c r="J62" s="330">
        <v>79519</v>
      </c>
      <c r="K62" s="331">
        <v>35.200000000000003</v>
      </c>
      <c r="L62" s="332">
        <v>78976</v>
      </c>
      <c r="M62" s="333">
        <v>1.5</v>
      </c>
      <c r="N62" s="334">
        <v>33.700000000000003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100.44</v>
      </c>
      <c r="G47" s="12">
        <v>118.77</v>
      </c>
      <c r="H47" s="12">
        <v>129.69999999999999</v>
      </c>
      <c r="I47" s="12">
        <v>137.96</v>
      </c>
      <c r="J47" s="13">
        <v>148.19999999999999</v>
      </c>
    </row>
    <row r="48" spans="2:10" ht="57.75" customHeight="1">
      <c r="B48" s="14"/>
      <c r="C48" s="1174" t="s">
        <v>4</v>
      </c>
      <c r="D48" s="1174"/>
      <c r="E48" s="1175"/>
      <c r="F48" s="15">
        <v>7.86</v>
      </c>
      <c r="G48" s="16">
        <v>8.24</v>
      </c>
      <c r="H48" s="16">
        <v>6.4</v>
      </c>
      <c r="I48" s="16">
        <v>8.5399999999999991</v>
      </c>
      <c r="J48" s="17">
        <v>11.09</v>
      </c>
    </row>
    <row r="49" spans="2:10" ht="57.75" customHeight="1" thickBot="1">
      <c r="B49" s="18"/>
      <c r="C49" s="1176" t="s">
        <v>5</v>
      </c>
      <c r="D49" s="1176"/>
      <c r="E49" s="1177"/>
      <c r="F49" s="19">
        <v>10.53</v>
      </c>
      <c r="G49" s="20">
        <v>8.82</v>
      </c>
      <c r="H49" s="20">
        <v>1.44</v>
      </c>
      <c r="I49" s="20">
        <v>7.74</v>
      </c>
      <c r="J49" s="21">
        <v>2.1800000000000002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木城町</cp:lastModifiedBy>
  <cp:lastPrinted>2018-03-14T05:04:45Z</cp:lastPrinted>
  <dcterms:created xsi:type="dcterms:W3CDTF">2018-01-24T06:38:09Z</dcterms:created>
  <dcterms:modified xsi:type="dcterms:W3CDTF">2018-11-30T01:42:39Z</dcterms:modified>
  <cp:category/>
</cp:coreProperties>
</file>