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財務\係長\財政状況資料集\R7\08.03.02_令和６年度財政状況資料集の作成等について\木城町\"/>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<sst xmlns="http://schemas.openxmlformats.org/spreadsheetml/2006/main" count="1118" uniqueCount="567">
  <si>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</si>
  <si>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</si>
  <si>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</si>
  <si>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</si>
  <si>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</si>
  <si>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</si>
  <si>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</si>
  <si>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</si>
  <si>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</si>
  <si>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</si>
  <si>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</si>
  <si>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</si>
  <si>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</si>
  <si>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</si>
  <si>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</si>
  <si>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</si>
  <si>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</si>
  <si>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</si>
  <si>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</si>
  <si>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</si>
  <si>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</si>
  <si>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</si>
  <si>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</si>
  <si>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</si>
  <si>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</si>
  <si>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</si>
  <si>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</si>
  <si>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</si>
  <si>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</si>
  <si>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</si>
  <si>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</si>
  <si>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</si>
  <si>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</si>
  <si>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</si>
  <si>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</si>
  <si>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</si>
  <si>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</si>
  <si>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</si>
  <si>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</si>
  <si>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</si>
  <si>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</si>
  <si>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</si>
  <si>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</si>
  <si>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</si>
  <si>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</si>
  <si>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</si>
  <si>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</si>
  <si>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</si>
  <si>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</si>
  <si>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</si>
  <si>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</si>
  <si>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</si>
  <si>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</si>
  <si>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</si>
  <si>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</si>
  <si>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</si>
  <si>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</si>
  <si>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</si>
  <si>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</si>
  <si>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</si>
  <si>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</si>
  <si>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</si>
  <si>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</si>
  <si>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</si>
  <si>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</si>
  <si>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</si>
  <si>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</si>
  <si>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</si>
  <si>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</si>
  <si>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</si>
  <si>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</si>
  <si>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</si>
  <si>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</si>
  <si>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</si>
  <si>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</si>
  <si>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</si>
  <si>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</si>
  <si>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</si>
  <si>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</si>
  <si>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</si>
  <si>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</si>
  <si>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</si>
  <si>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</si>
  <si>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</si>
  <si>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</si>
  <si>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</si>
  <si>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</si>
  <si>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</si>
  <si>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</si>
  <si>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</si>
  <si>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</si>
  <si>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</si>
  <si>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</si>
  <si>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</si>
  <si>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</si>
  <si>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</si>
  <si>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</si>
  <si>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</si>
  <si>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</si>
  <si>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</si>
  <si>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</si>
  <si>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</si>
  <si>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</si>
  <si>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</si>
  <si>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</si>
  <si>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</si>
  <si>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</si>
  <si>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</si>
  <si>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</si>
  <si>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</si>
  <si>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</si>
  <si>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</si>
  <si>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</si>
  <si>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</si>
  <si>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</si>
  <si>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</si>
  <si>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</si>
  <si>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</si>
  <si>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</si>
  <si>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</si>
  <si>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</si>
  <si>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</si>
  <si>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</si>
  <si>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</si>
  <si>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</si>
  <si>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</si>
  <si>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</si>
  <si>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</si>
  <si>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</si>
  <si>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</si>
  <si>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</si>
  <si>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</si>
  <si>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</si>
  <si>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</si>
  <si>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</si>
  <si>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</si>
  <si>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</si>
  <si>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</si>
  <si>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</si>
  <si>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</si>
  <si>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</si>
  <si>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</si>
  <si>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</si>
  <si>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</si>
  <si>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</si>
  <si>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</si>
  <si>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</si>
  <si>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</si>
  <si>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</si>
  <si>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</si>
  <si>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</si>
  <si>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</si>
  <si>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</si>
  <si>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</si>
  <si>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</si>
  <si>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</si>
  <si>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</si>
  <si>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</si>
  <si>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</si>
  <si>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</si>
  <si>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</si>
  <si>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</si>
  <si>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</si>
  <si>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</si>
  <si>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</si>
  <si>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</si>
  <si>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</si>
  <si>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</si>
  <si>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</si>
  <si>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</si>
  <si>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</si>
  <si>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</si>
  <si>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</si>
  <si>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</si>
  <si>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</si>
  <si>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</si>
  <si>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</si>
  <si>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</si>
  <si>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</si>
  <si>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</si>
  <si>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</si>
  <si>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</si>
  <si>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</si>
  <si>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</si>
  <si>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</si>
  <si>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</si>
  <si>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</si>
  <si>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</si>
  <si>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</si>
  <si>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</si>
  <si>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</si>
  <si>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</si>
  <si>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</si>
  <si>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</si>
  <si>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</si>
  <si>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</si>
  <si>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</si>
  <si>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</si>
  <si>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</si>
  <si>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</si>
  <si>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</si>
  <si>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</si>
  <si>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</si>
  <si>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</si>
  <si>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宮崎県木城町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</si>
  <si>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</si>
  <si>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</si>
  <si>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</si>
  <si>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</si>
  <si>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</si>
  <si>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</si>
  <si>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</si>
  <si>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</si>
  <si>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</si>
  <si>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</si>
  <si>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</si>
  <si>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</si>
  <si>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</si>
  <si>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</si>
  <si>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</si>
  <si>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</si>
  <si>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</si>
  <si>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</si>
  <si>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</si>
  <si>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</si>
  <si>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</si>
  <si>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</si>
  <si>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</si>
  <si>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</si>
  <si>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</si>
  <si>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</si>
  <si>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</si>
  <si>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</si>
  <si>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</si>
  <si>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</si>
  <si>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</si>
  <si>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</si>
  <si>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</si>
  <si>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</si>
  <si>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</si>
  <si>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</si>
  <si>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</si>
  <si>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</si>
  <si>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</si>
  <si>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</si>
  <si>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</si>
  <si>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</si>
  <si>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</si>
  <si>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</si>
  <si>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</si>
  <si>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</si>
  <si>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</si>
  <si>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</si>
  <si>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</si>
  <si>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</si>
  <si>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</si>
  <si>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</si>
  <si>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</si>
  <si>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</si>
  <si>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</si>
  <si>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</si>
  <si>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</si>
  <si>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</si>
  <si>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</si>
  <si>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</si>
  <si>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</si>
  <si>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</si>
  <si>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</si>
  <si>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</si>
  <si>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</si>
  <si>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</si>
  <si>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</si>
  <si>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</si>
  <si>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</si>
  <si>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</si>
  <si>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</si>
  <si>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</si>
  <si>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</si>
  <si>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</si>
  <si>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</si>
  <si>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</si>
  <si>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</si>
  <si>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</si>
  <si>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</si>
  <si>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</si>
  <si>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</si>
  <si>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</si>
  <si>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</si>
  <si>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</si>
  <si>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</si>
  <si>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</si>
  <si>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</si>
  <si>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</si>
  <si>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</si>
  <si>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</si>
  <si>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</si>
  <si>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</si>
  <si>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</si>
  <si>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</si>
  <si>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</si>
  <si>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</si>
  <si>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</si>
  <si>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</si>
  <si>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</si>
  <si>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</si>
  <si>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</si>
  <si>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</si>
  <si>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</si>
  <si>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</si>
  <si>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</si>
  <si>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</si>
  <si>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</si>
  <si>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</si>
  <si>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</si>
  <si>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</si>
  <si>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</si>
  <si>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</si>
  <si>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</si>
  <si>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</si>
  <si>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</si>
  <si>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</si>
  <si>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</si>
  <si>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</si>
  <si>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</si>
  <si>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</si>
  <si>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</si>
  <si>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</si>
  <si>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</si>
  <si>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</si>
  <si>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</si>
  <si>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</si>
  <si>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</si>
  <si>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</si>
  <si>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</si>
  <si>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</si>
  <si>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</si>
  <si>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</si>
  <si>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</si>
  <si>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</si>
  <si>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</si>
  <si>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</si>
  <si>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</si>
  <si>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</si>
  <si>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</si>
  <si>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</si>
  <si>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</si>
  <si>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</si>
  <si>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</si>
  <si>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</si>
  <si>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</si>
  <si>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</si>
  <si>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</si>
  <si>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</si>
  <si>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</si>
  <si>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</si>
  <si>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宮崎県木城町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</si>
  <si>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</si>
  <si>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</si>
  <si>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</si>
  <si>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</si>
  <si>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</si>
  <si>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</si>
  <si>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</si>
  <si>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</si>
  <si>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</si>
  <si>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</si>
  <si>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</si>
  <si>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</si>
  <si>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</si>
  <si>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</si>
  <si>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</si>
  <si>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</si>
  <si>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</si>
  <si>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</si>
  <si>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</si>
  <si>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</si>
  <si>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</si>
  <si>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</si>
  <si>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</si>
  <si>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</si>
  <si>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</si>
  <si>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</si>
  <si>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</si>
  <si>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</si>
  <si>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</si>
  <si>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</si>
  <si>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</si>
  <si>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</si>
  <si>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</si>
  <si>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</si>
  <si>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介護保険特別会計(保険事業勘定)</t>
    <phoneticPr fontId="5"/>
  </si>
  <si>
    <t>後期高齢者医療特別会計</t>
    <phoneticPr fontId="5"/>
  </si>
  <si>
    <t>介護保険特別会計(介護サービス事業勘定)</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</si>
  <si>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</si>
  <si>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</si>
  <si>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</si>
  <si>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</si>
  <si>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</si>
  <si>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</si>
  <si>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</si>
  <si>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</si>
  <si>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</si>
  <si>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</si>
  <si>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</si>
  <si>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</si>
  <si>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</si>
  <si>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</si>
  <si>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</si>
  <si>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</si>
  <si>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</si>
  <si>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</si>
  <si>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</si>
  <si>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</si>
  <si>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</si>
  <si>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</si>
  <si>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</si>
  <si>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</si>
  <si>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</si>
  <si>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</si>
  <si>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</si>
  <si>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</si>
  <si>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</si>
  <si>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</si>
  <si>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</si>
  <si>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</si>
  <si>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</si>
  <si>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</si>
  <si>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</si>
  <si>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</si>
  <si>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</si>
  <si>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</si>
  <si>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</si>
  <si>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</si>
  <si>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</si>
  <si>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</si>
  <si>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</si>
  <si>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</si>
  <si>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</si>
  <si>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</si>
  <si>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</si>
  <si>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</si>
  <si>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</si>
  <si>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</si>
  <si>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</si>
  <si>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</si>
  <si>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</si>
  <si>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</si>
  <si>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</si>
  <si>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</si>
  <si>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</si>
  <si>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</si>
  <si>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</si>
  <si>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</si>
  <si>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</si>
  <si>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</si>
  <si>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</si>
  <si>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</si>
  <si>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</si>
  <si>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</si>
  <si>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</si>
  <si>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</si>
  <si>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</si>
  <si>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</si>
  <si>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</si>
  <si>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</si>
  <si>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</si>
  <si>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</si>
  <si>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</si>
  <si>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</si>
  <si>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</si>
  <si>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</si>
  <si>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</si>
  <si>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</si>
  <si>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</si>
  <si>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</si>
  <si>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</si>
  <si>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</si>
  <si>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</si>
  <si>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</si>
  <si>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</si>
  <si>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</si>
  <si>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</si>
  <si>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</si>
  <si>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</si>
  <si>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</si>
  <si>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</si>
  <si>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</si>
  <si>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</si>
  <si>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</si>
  <si>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</si>
  <si>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</si>
  <si>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</si>
  <si>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</si>
  <si>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</si>
  <si>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</si>
  <si>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</si>
  <si>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</si>
  <si>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</si>
  <si>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</si>
  <si>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</si>
  <si>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</si>
  <si>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</si>
  <si>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</si>
  <si>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</si>
  <si>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</si>
  <si>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</si>
  <si>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</si>
  <si>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</si>
  <si>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</si>
  <si>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</si>
  <si>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</si>
  <si>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</si>
  <si>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</si>
  <si>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</si>
  <si>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</si>
  <si>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</si>
  <si>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</si>
  <si>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</si>
  <si>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</si>
  <si>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</si>
  <si>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</si>
  <si>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</si>
  <si>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</si>
  <si>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</si>
  <si>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</si>
  <si>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</si>
  <si>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</si>
  <si>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</si>
  <si>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</si>
  <si>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</si>
  <si>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</si>
  <si>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12.27</t>
  </si>
  <si>
    <t>▲ 10.84</t>
  </si>
  <si>
    <t>▲ 14.78</t>
  </si>
  <si>
    <t>▲ 11.50</t>
  </si>
  <si>
    <t>一般会計</t>
  </si>
  <si>
    <t>簡易水道事業会計</t>
  </si>
  <si>
    <t>下水道事業会計</t>
  </si>
  <si>
    <t>介護保険特別会計(保険事業勘定)</t>
  </si>
  <si>
    <t>国民健康保険事業特別会計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</si>
  <si>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</si>
  <si>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</si>
  <si>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</si>
  <si>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</si>
  <si>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</si>
  <si>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</si>
  <si>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</si>
  <si>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</si>
  <si>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</si>
  <si>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宮崎県市町村総合事務組合　一般会計</t>
  </si>
  <si>
    <t>宮崎県市町村総合事務組合　市町村交通災害共済事業特別会計</t>
  </si>
  <si>
    <t>宮崎県市町村総合事務組合　自治会館管理運営特別会計</t>
  </si>
  <si>
    <t>宮崎県後期高齢者医療広域連合　一般会計</t>
  </si>
  <si>
    <t>宮崎県後期高齢者医療広域連合　後期高齢者医療特別会計</t>
  </si>
  <si>
    <t>西都児湯環境整備事務組合</t>
  </si>
  <si>
    <t>一ツ瀬川営農飲雑用水広域水道企業団</t>
  </si>
  <si>
    <t>宮崎県東児湯消防組合</t>
  </si>
  <si>
    <t>高鍋・木城衛生組合</t>
  </si>
  <si>
    <t>(有)グリーンサービス・コスモス</t>
  </si>
  <si>
    <t>（社）宮崎県林業公社</t>
  </si>
  <si>
    <t>-</t>
    <phoneticPr fontId="2"/>
  </si>
  <si>
    <t>公共施設等整備基金</t>
    <phoneticPr fontId="5"/>
  </si>
  <si>
    <t>災害対策基金</t>
    <phoneticPr fontId="5"/>
  </si>
  <si>
    <t>ふるさと応援基金</t>
    <phoneticPr fontId="5"/>
  </si>
  <si>
    <t>くらしの再生基金</t>
    <rPh sb="4" eb="8">
      <t>サイセイキキン</t>
    </rPh>
    <phoneticPr fontId="5"/>
  </si>
  <si>
    <t>福祉基金</t>
    <rPh sb="0" eb="4">
      <t>フクシキキン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</si>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</sst>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B23-46D7-91D0-95B3818609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102357</c:v>
                </c:pt>
                <c:pt idx="1">
                  <c:v>141622</c:v>
                </c:pt>
                <c:pt idx="2">
                  <c:v>544495</c:v>
                </c:pt>
                <c:pt idx="3">
                  <c:v>95371</c:v>
                </c:pt>
                <c:pt idx="4">
                  <c:v>130346</c:v>
                </c:pt>
              </c:numCache>
            </c:numRef>
          </c:val>
          <c:smooth val="0"/>
          <c:extLst>
            <c:ext xmlns:c16="http://schemas.microsoft.com/office/drawing/2014/chart" uri="{C3380CC4-5D6E-409C-BE32-E72D297353CC}">
              <c16:uniqueId val="{00000001-2B23-46D7-91D0-95B3818609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9.27</c:v>
                </c:pt>
                <c:pt idx="1">
                  <c:v>7.1</c:v>
                </c:pt>
                <c:pt idx="2">
                  <c:v>6.89</c:v>
                </c:pt>
                <c:pt idx="3">
                  <c:v>7.38</c:v>
                </c:pt>
                <c:pt idx="4">
                  <c:v>23.38</c:v>
                </c:pt>
              </c:numCache>
            </c:numRef>
          </c:val>
          <c:extLst>
            <c:ext xmlns:c16="http://schemas.microsoft.com/office/drawing/2014/chart" uri="{C3380CC4-5D6E-409C-BE32-E72D297353CC}">
              <c16:uniqueId val="{00000000-C854-47EB-BCFD-139E956A7E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142.63</c:v>
                </c:pt>
                <c:pt idx="1">
                  <c:v>125.19</c:v>
                </c:pt>
                <c:pt idx="2">
                  <c:v>123.31</c:v>
                </c:pt>
                <c:pt idx="3">
                  <c:v>111.27</c:v>
                </c:pt>
                <c:pt idx="4">
                  <c:v>99.3</c:v>
                </c:pt>
              </c:numCache>
            </c:numRef>
          </c:val>
          <c:extLst>
            <c:ext xmlns:c16="http://schemas.microsoft.com/office/drawing/2014/chart" uri="{C3380CC4-5D6E-409C-BE32-E72D297353CC}">
              <c16:uniqueId val="{00000001-C854-47EB-BCFD-139E956A7E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-12.27</c:v>
                </c:pt>
                <c:pt idx="1">
                  <c:v>-10.84</c:v>
                </c:pt>
                <c:pt idx="2">
                  <c:v>-14.78</c:v>
                </c:pt>
                <c:pt idx="3">
                  <c:v>-11.5</c:v>
                </c:pt>
                <c:pt idx="4">
                  <c:v>2.2799999999999998</c:v>
                </c:pt>
              </c:numCache>
            </c:numRef>
          </c:val>
          <c:smooth val="0"/>
          <c:extLst>
            <c:ext xmlns:c16="http://schemas.microsoft.com/office/drawing/2014/chart" uri="{C3380CC4-5D6E-409C-BE32-E72D297353CC}">
              <c16:uniqueId val="{00000002-C854-47EB-BCFD-139E956A7E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1.32</c:v>
                </c:pt>
                <c:pt idx="2">
                  <c:v>#N/A</c:v>
                </c:pt>
                <c:pt idx="3">
                  <c:v>1.26</c:v>
                </c:pt>
                <c:pt idx="4">
                  <c:v>#N/A</c:v>
                </c:pt>
                <c:pt idx="5">
                  <c:v>2.29</c:v>
                </c:pt>
                <c:pt idx="6">
                  <c:v>0</c:v>
                </c:pt>
                <c:pt idx="7">
                  <c:v>0</c:v>
                </c:pt>
                <c:pt idx="8">
                  <c:v>0</c:v>
                </c:pt>
                <c:pt idx="9">
                  <c:v>0</c:v>
                </c:pt>
              </c:numCache>
            </c:numRef>
          </c:val>
          <c:extLst>
            <c:ext xmlns:c16="http://schemas.microsoft.com/office/drawing/2014/chart" uri="{C3380CC4-5D6E-409C-BE32-E72D297353CC}">
              <c16:uniqueId val="{00000000-08D9-44A4-8D29-4CEB61F072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D9-44A4-8D29-4CEB61F072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D9-44A4-8D29-4CEB61F07290}"/>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0.03</c:v>
                </c:pt>
                <c:pt idx="4">
                  <c:v>#N/A</c:v>
                </c:pt>
                <c:pt idx="5">
                  <c:v>0.06</c:v>
                </c:pt>
                <c:pt idx="6">
                  <c:v>#N/A</c:v>
                </c:pt>
                <c:pt idx="7">
                  <c:v>0</c:v>
                </c:pt>
                <c:pt idx="8">
                  <c:v>#N/A</c:v>
                </c:pt>
                <c:pt idx="9">
                  <c:v>0.01</c:v>
                </c:pt>
              </c:numCache>
            </c:numRef>
          </c:val>
          <c:extLst>
            <c:ext xmlns:c16="http://schemas.microsoft.com/office/drawing/2014/chart" uri="{C3380CC4-5D6E-409C-BE32-E72D297353CC}">
              <c16:uniqueId val="{00000003-08D9-44A4-8D29-4CEB61F0729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4-08D9-44A4-8D29-4CEB61F0729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0.68</c:v>
                </c:pt>
                <c:pt idx="4">
                  <c:v>#N/A</c:v>
                </c:pt>
                <c:pt idx="5">
                  <c:v>0.71</c:v>
                </c:pt>
                <c:pt idx="6">
                  <c:v>#N/A</c:v>
                </c:pt>
                <c:pt idx="7">
                  <c:v>0.79</c:v>
                </c:pt>
                <c:pt idx="8">
                  <c:v>#N/A</c:v>
                </c:pt>
                <c:pt idx="9">
                  <c:v>0.85</c:v>
                </c:pt>
              </c:numCache>
            </c:numRef>
          </c:val>
          <c:extLst>
            <c:ext xmlns:c16="http://schemas.microsoft.com/office/drawing/2014/chart" uri="{C3380CC4-5D6E-409C-BE32-E72D297353CC}">
              <c16:uniqueId val="{00000005-08D9-44A4-8D29-4CEB61F07290}"/>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0.3</c:v>
                </c:pt>
                <c:pt idx="4">
                  <c:v>#N/A</c:v>
                </c:pt>
                <c:pt idx="5">
                  <c:v>0.36</c:v>
                </c:pt>
                <c:pt idx="6">
                  <c:v>#N/A</c:v>
                </c:pt>
                <c:pt idx="7">
                  <c:v>0.64</c:v>
                </c:pt>
                <c:pt idx="8">
                  <c:v>#N/A</c:v>
                </c:pt>
                <c:pt idx="9">
                  <c:v>2.04</c:v>
                </c:pt>
              </c:numCache>
            </c:numRef>
          </c:val>
          <c:extLst>
            <c:ext xmlns:c16="http://schemas.microsoft.com/office/drawing/2014/chart" uri="{C3380CC4-5D6E-409C-BE32-E72D297353CC}">
              <c16:uniqueId val="{00000006-08D9-44A4-8D29-4CEB61F0729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c:v>
                </c:pt>
                <c:pt idx="8">
                  <c:v>#N/A</c:v>
                </c:pt>
                <c:pt idx="9">
                  <c:v>3.29</c:v>
                </c:pt>
              </c:numCache>
            </c:numRef>
          </c:val>
          <c:extLst>
            <c:ext xmlns:c16="http://schemas.microsoft.com/office/drawing/2014/chart" uri="{C3380CC4-5D6E-409C-BE32-E72D297353CC}">
              <c16:uniqueId val="{00000007-08D9-44A4-8D29-4CEB61F07290}"/>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1.05</c:v>
                </c:pt>
                <c:pt idx="8">
                  <c:v>#N/A</c:v>
                </c:pt>
                <c:pt idx="9">
                  <c:v>7.17</c:v>
                </c:pt>
              </c:numCache>
            </c:numRef>
          </c:val>
          <c:extLst>
            <c:ext xmlns:c16="http://schemas.microsoft.com/office/drawing/2014/chart" uri="{C3380CC4-5D6E-409C-BE32-E72D297353CC}">
              <c16:uniqueId val="{00000008-08D9-44A4-8D29-4CEB61F072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9.27</c:v>
                </c:pt>
                <c:pt idx="2">
                  <c:v>#N/A</c:v>
                </c:pt>
                <c:pt idx="3">
                  <c:v>7.09</c:v>
                </c:pt>
                <c:pt idx="4">
                  <c:v>#N/A</c:v>
                </c:pt>
                <c:pt idx="5">
                  <c:v>6.89</c:v>
                </c:pt>
                <c:pt idx="6">
                  <c:v>#N/A</c:v>
                </c:pt>
                <c:pt idx="7">
                  <c:v>7.38</c:v>
                </c:pt>
                <c:pt idx="8">
                  <c:v>#N/A</c:v>
                </c:pt>
                <c:pt idx="9">
                  <c:v>23.38</c:v>
                </c:pt>
              </c:numCache>
            </c:numRef>
          </c:val>
          <c:extLst>
            <c:ext xmlns:c16="http://schemas.microsoft.com/office/drawing/2014/chart" uri="{C3380CC4-5D6E-409C-BE32-E72D297353CC}">
              <c16:uniqueId val="{00000009-08D9-44A4-8D29-4CEB61F072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277</c:v>
                </c:pt>
                <c:pt idx="5">
                  <c:v>271</c:v>
                </c:pt>
                <c:pt idx="8">
                  <c:v>244</c:v>
                </c:pt>
                <c:pt idx="11">
                  <c:v>247</c:v>
                </c:pt>
                <c:pt idx="14">
                  <c:v>251</c:v>
                </c:pt>
              </c:numCache>
            </c:numRef>
          </c:val>
          <c:extLst>
            <c:ext xmlns:c16="http://schemas.microsoft.com/office/drawing/2014/chart" uri="{C3380CC4-5D6E-409C-BE32-E72D297353CC}">
              <c16:uniqueId val="{00000000-7250-4F44-AC29-3EEB0C33B6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50-4F44-AC29-3EEB0C33B6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5</c:v>
                </c:pt>
                <c:pt idx="6">
                  <c:v>5</c:v>
                </c:pt>
                <c:pt idx="9">
                  <c:v>6</c:v>
                </c:pt>
                <c:pt idx="12">
                  <c:v>8</c:v>
                </c:pt>
              </c:numCache>
            </c:numRef>
          </c:val>
          <c:extLst>
            <c:ext xmlns:c16="http://schemas.microsoft.com/office/drawing/2014/chart" uri="{C3380CC4-5D6E-409C-BE32-E72D297353CC}">
              <c16:uniqueId val="{00000002-7250-4F44-AC29-3EEB0C33B6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28</c:v>
                </c:pt>
                <c:pt idx="6">
                  <c:v>29</c:v>
                </c:pt>
                <c:pt idx="9">
                  <c:v>32</c:v>
                </c:pt>
                <c:pt idx="12">
                  <c:v>23</c:v>
                </c:pt>
              </c:numCache>
            </c:numRef>
          </c:val>
          <c:extLst>
            <c:ext xmlns:c16="http://schemas.microsoft.com/office/drawing/2014/chart" uri="{C3380CC4-5D6E-409C-BE32-E72D297353CC}">
              <c16:uniqueId val="{00000003-7250-4F44-AC29-3EEB0C33B6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123</c:v>
                </c:pt>
                <c:pt idx="3">
                  <c:v>123</c:v>
                </c:pt>
                <c:pt idx="6">
                  <c:v>128</c:v>
                </c:pt>
                <c:pt idx="9">
                  <c:v>124</c:v>
                </c:pt>
                <c:pt idx="12">
                  <c:v>142</c:v>
                </c:pt>
              </c:numCache>
            </c:numRef>
          </c:val>
          <c:extLst>
            <c:ext xmlns:c16="http://schemas.microsoft.com/office/drawing/2014/chart" uri="{C3380CC4-5D6E-409C-BE32-E72D297353CC}">
              <c16:uniqueId val="{00000004-7250-4F44-AC29-3EEB0C33B6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50-4F44-AC29-3EEB0C33B6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50-4F44-AC29-3EEB0C33B6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215</c:v>
                </c:pt>
                <c:pt idx="3">
                  <c:v>205</c:v>
                </c:pt>
                <c:pt idx="6">
                  <c:v>160</c:v>
                </c:pt>
                <c:pt idx="9">
                  <c:v>167</c:v>
                </c:pt>
                <c:pt idx="12">
                  <c:v>193</c:v>
                </c:pt>
              </c:numCache>
            </c:numRef>
          </c:val>
          <c:extLst>
            <c:ext xmlns:c16="http://schemas.microsoft.com/office/drawing/2014/chart" uri="{C3380CC4-5D6E-409C-BE32-E72D297353CC}">
              <c16:uniqueId val="{00000007-7250-4F44-AC29-3EEB0C33B6C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c:v>
                </c:pt>
                <c:pt idx="2">
                  <c:v>#N/A</c:v>
                </c:pt>
                <c:pt idx="3">
                  <c:v>#N/A</c:v>
                </c:pt>
                <c:pt idx="4">
                  <c:v>90</c:v>
                </c:pt>
                <c:pt idx="5">
                  <c:v>#N/A</c:v>
                </c:pt>
                <c:pt idx="6">
                  <c:v>#N/A</c:v>
                </c:pt>
                <c:pt idx="7">
                  <c:v>78</c:v>
                </c:pt>
                <c:pt idx="8">
                  <c:v>#N/A</c:v>
                </c:pt>
                <c:pt idx="9">
                  <c:v>#N/A</c:v>
                </c:pt>
                <c:pt idx="10">
                  <c:v>82</c:v>
                </c:pt>
                <c:pt idx="11">
                  <c:v>#N/A</c:v>
                </c:pt>
                <c:pt idx="12">
                  <c:v>#N/A</c:v>
                </c:pt>
                <c:pt idx="13">
                  <c:v>115</c:v>
                </c:pt>
                <c:pt idx="14">
                  <c:v>#N/A</c:v>
                </c:pt>
              </c:numCache>
            </c:numRef>
          </c:val>
          <c:smooth val="0"/>
          <c:extLst>
            <c:ext xmlns:c16="http://schemas.microsoft.com/office/drawing/2014/chart" uri="{C3380CC4-5D6E-409C-BE32-E72D297353CC}">
              <c16:uniqueId val="{00000008-7250-4F44-AC29-3EEB0C33B6C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2541</c:v>
                </c:pt>
                <c:pt idx="5">
                  <c:v>2614</c:v>
                </c:pt>
                <c:pt idx="8">
                  <c:v>2848</c:v>
                </c:pt>
                <c:pt idx="11">
                  <c:v>2912</c:v>
                </c:pt>
                <c:pt idx="14">
                  <c:v>2753</c:v>
                </c:pt>
              </c:numCache>
            </c:numRef>
          </c:val>
          <c:extLst>
            <c:ext xmlns:c16="http://schemas.microsoft.com/office/drawing/2014/chart" uri="{C3380CC4-5D6E-409C-BE32-E72D297353CC}">
              <c16:uniqueId val="{00000000-9797-4340-8760-F35DD3C5A0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c:v>
                </c:pt>
                <c:pt idx="5">
                  <c:v>53</c:v>
                </c:pt>
                <c:pt idx="8">
                  <c:v>42</c:v>
                </c:pt>
                <c:pt idx="11">
                  <c:v>33</c:v>
                </c:pt>
                <c:pt idx="14">
                  <c:v>24</c:v>
                </c:pt>
              </c:numCache>
            </c:numRef>
          </c:val>
          <c:extLst>
            <c:ext xmlns:c16="http://schemas.microsoft.com/office/drawing/2014/chart" uri="{C3380CC4-5D6E-409C-BE32-E72D297353CC}">
              <c16:uniqueId val="{00000001-9797-4340-8760-F35DD3C5A0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5993</c:v>
                </c:pt>
                <c:pt idx="5">
                  <c:v>6456</c:v>
                </c:pt>
                <c:pt idx="8">
                  <c:v>6358</c:v>
                </c:pt>
                <c:pt idx="11">
                  <c:v>5990</c:v>
                </c:pt>
                <c:pt idx="14">
                  <c:v>5650</c:v>
                </c:pt>
              </c:numCache>
            </c:numRef>
          </c:val>
          <c:extLst>
            <c:ext xmlns:c16="http://schemas.microsoft.com/office/drawing/2014/chart" uri="{C3380CC4-5D6E-409C-BE32-E72D297353CC}">
              <c16:uniqueId val="{00000002-9797-4340-8760-F35DD3C5A0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97-4340-8760-F35DD3C5A0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97-4340-8760-F35DD3C5A0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97-4340-8760-F35DD3C5A0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954</c:v>
                </c:pt>
                <c:pt idx="3">
                  <c:v>954</c:v>
                </c:pt>
                <c:pt idx="6">
                  <c:v>982</c:v>
                </c:pt>
                <c:pt idx="9">
                  <c:v>1008</c:v>
                </c:pt>
                <c:pt idx="12">
                  <c:v>1006</c:v>
                </c:pt>
              </c:numCache>
            </c:numRef>
          </c:val>
          <c:extLst>
            <c:ext xmlns:c16="http://schemas.microsoft.com/office/drawing/2014/chart" uri="{C3380CC4-5D6E-409C-BE32-E72D297353CC}">
              <c16:uniqueId val="{00000006-9797-4340-8760-F35DD3C5A0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166</c:v>
                </c:pt>
                <c:pt idx="3">
                  <c:v>147</c:v>
                </c:pt>
                <c:pt idx="6">
                  <c:v>125</c:v>
                </c:pt>
                <c:pt idx="9">
                  <c:v>120</c:v>
                </c:pt>
                <c:pt idx="12">
                  <c:v>114</c:v>
                </c:pt>
              </c:numCache>
            </c:numRef>
          </c:val>
          <c:extLst>
            <c:ext xmlns:c16="http://schemas.microsoft.com/office/drawing/2014/chart" uri="{C3380CC4-5D6E-409C-BE32-E72D297353CC}">
              <c16:uniqueId val="{00000007-9797-4340-8760-F35DD3C5A0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1378</c:v>
                </c:pt>
                <c:pt idx="3">
                  <c:v>1333</c:v>
                </c:pt>
                <c:pt idx="6">
                  <c:v>1287</c:v>
                </c:pt>
                <c:pt idx="9">
                  <c:v>1261</c:v>
                </c:pt>
                <c:pt idx="12">
                  <c:v>1337</c:v>
                </c:pt>
              </c:numCache>
            </c:numRef>
          </c:val>
          <c:extLst>
            <c:ext xmlns:c16="http://schemas.microsoft.com/office/drawing/2014/chart" uri="{C3380CC4-5D6E-409C-BE32-E72D297353CC}">
              <c16:uniqueId val="{00000008-9797-4340-8760-F35DD3C5A0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797-4340-8760-F35DD3C5A0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1059</c:v>
                </c:pt>
                <c:pt idx="3">
                  <c:v>1549</c:v>
                </c:pt>
                <c:pt idx="6">
                  <c:v>2880</c:v>
                </c:pt>
                <c:pt idx="9">
                  <c:v>3004</c:v>
                </c:pt>
                <c:pt idx="12">
                  <c:v>3424</c:v>
                </c:pt>
              </c:numCache>
            </c:numRef>
          </c:val>
          <c:extLst>
            <c:ext xmlns:c16="http://schemas.microsoft.com/office/drawing/2014/chart" uri="{C3380CC4-5D6E-409C-BE32-E72D297353CC}">
              <c16:uniqueId val="{0000000A-9797-4340-8760-F35DD3C5A0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97-4340-8760-F35DD3C5A0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3392</c:v>
                </c:pt>
                <c:pt idx="1">
                  <c:v>3144</c:v>
                </c:pt>
                <c:pt idx="2">
                  <c:v>2851</c:v>
                </c:pt>
              </c:numCache>
            </c:numRef>
          </c:val>
          <c:extLst>
            <c:ext xmlns:c16="http://schemas.microsoft.com/office/drawing/2014/chart" uri="{C3380CC4-5D6E-409C-BE32-E72D297353CC}">
              <c16:uniqueId val="{00000000-23A5-4394-904B-365B6FE398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205</c:v>
                </c:pt>
                <c:pt idx="1">
                  <c:v>214</c:v>
                </c:pt>
                <c:pt idx="2">
                  <c:v>228</c:v>
                </c:pt>
              </c:numCache>
            </c:numRef>
          </c:val>
          <c:extLst>
            <c:ext xmlns:c16="http://schemas.microsoft.com/office/drawing/2014/chart" uri="{C3380CC4-5D6E-409C-BE32-E72D297353CC}">
              <c16:uniqueId val="{00000001-23A5-4394-904B-365B6FE398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2376</c:v>
                </c:pt>
                <c:pt idx="1">
                  <c:v>2248</c:v>
                </c:pt>
                <c:pt idx="2">
                  <c:v>2203</c:v>
                </c:pt>
              </c:numCache>
            </c:numRef>
          </c:val>
          <c:extLst>
            <c:ext xmlns:c16="http://schemas.microsoft.com/office/drawing/2014/chart" uri="{C3380CC4-5D6E-409C-BE32-E72D297353CC}">
              <c16:uniqueId val="{00000002-23A5-4394-904B-365B6FE398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元利償還金等は、一部事務組合等の起こした地方債に充てたと認められる補助金又は負担金は減少したものの、元利償還金の増加、公営企業債の元利償還金に対する繰入金の増加等により、前年度比</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算入公債費等は、災害復旧費等に係る基準財政需要額の増加等により、前年度比</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百万円増加した。そのため、実質公債費比率の分子は、前年度比</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今後も計画的な地方債発行及び償還を行うことで、財政健全化を図る。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該当なし（満期一括償還の地方債がないため）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将来負担額は、組合等負担等見込額</a:t>
          </a:r>
          <a:r>
            <a:rPr kumimoji="1" lang="en-US" altLang="ja-JP" sz="1400">
              <a:latin typeface="ＭＳ ゴシック" pitchFamily="49" charset="-128"/>
              <a:ea typeface="ＭＳ ゴシック" pitchFamily="49" charset="-128"/>
            </a:rPr>
            <a:t>6,523</a:t>
          </a:r>
          <a:r>
            <a:rPr kumimoji="1" lang="ja-JP" altLang="en-US" sz="1400">
              <a:latin typeface="ＭＳ ゴシック" pitchFamily="49" charset="-128"/>
              <a:ea typeface="ＭＳ ゴシック" pitchFamily="49" charset="-128"/>
            </a:rPr>
            <a:t>千円減少等したものの、一般会計等に係る地方債の現在高</a:t>
          </a:r>
          <a:r>
            <a:rPr kumimoji="1" lang="en-US" altLang="ja-JP" sz="1400">
              <a:latin typeface="ＭＳ ゴシック" pitchFamily="49" charset="-128"/>
              <a:ea typeface="ＭＳ ゴシック" pitchFamily="49" charset="-128"/>
            </a:rPr>
            <a:t>419,438</a:t>
          </a:r>
          <a:r>
            <a:rPr kumimoji="1" lang="ja-JP" altLang="en-US" sz="1400">
              <a:latin typeface="ＭＳ ゴシック" pitchFamily="49" charset="-128"/>
              <a:ea typeface="ＭＳ ゴシック" pitchFamily="49" charset="-128"/>
            </a:rPr>
            <a:t>千円増加等により、前年度比</a:t>
          </a:r>
          <a:r>
            <a:rPr kumimoji="1" lang="en-US" altLang="ja-JP" sz="1400">
              <a:latin typeface="ＭＳ ゴシック" pitchFamily="49" charset="-128"/>
              <a:ea typeface="ＭＳ ゴシック" pitchFamily="49" charset="-128"/>
            </a:rPr>
            <a:t>487,298</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充当可能財源等は、充当可能基金</a:t>
          </a:r>
          <a:r>
            <a:rPr kumimoji="1" lang="en-US" altLang="ja-JP" sz="1400">
              <a:latin typeface="ＭＳ ゴシック" pitchFamily="49" charset="-128"/>
              <a:ea typeface="ＭＳ ゴシック" pitchFamily="49" charset="-128"/>
            </a:rPr>
            <a:t>340,354</a:t>
          </a:r>
          <a:r>
            <a:rPr kumimoji="1" lang="ja-JP" altLang="en-US" sz="1400">
              <a:latin typeface="ＭＳ ゴシック" pitchFamily="49" charset="-128"/>
              <a:ea typeface="ＭＳ ゴシック" pitchFamily="49" charset="-128"/>
            </a:rPr>
            <a:t>千円減少、基準財政需要額算入見込額</a:t>
          </a:r>
          <a:r>
            <a:rPr kumimoji="1" lang="en-US" altLang="ja-JP" sz="1400">
              <a:latin typeface="ＭＳ ゴシック" pitchFamily="49" charset="-128"/>
              <a:ea typeface="ＭＳ ゴシック" pitchFamily="49" charset="-128"/>
            </a:rPr>
            <a:t>158,718</a:t>
          </a:r>
          <a:r>
            <a:rPr kumimoji="1" lang="ja-JP" altLang="en-US" sz="1400">
              <a:latin typeface="ＭＳ ゴシック" pitchFamily="49" charset="-128"/>
              <a:ea typeface="ＭＳ ゴシック" pitchFamily="49" charset="-128"/>
            </a:rPr>
            <a:t>千円減少等により、前年度比</a:t>
          </a:r>
          <a:r>
            <a:rPr kumimoji="1" lang="en-US" altLang="ja-JP" sz="1400">
              <a:latin typeface="ＭＳ ゴシック" pitchFamily="49" charset="-128"/>
              <a:ea typeface="ＭＳ ゴシック" pitchFamily="49" charset="-128"/>
            </a:rPr>
            <a:t>508,007</a:t>
          </a:r>
          <a:r>
            <a:rPr kumimoji="1" lang="ja-JP" altLang="en-US" sz="1400">
              <a:latin typeface="ＭＳ ゴシック" pitchFamily="49" charset="-128"/>
              <a:ea typeface="ＭＳ ゴシック" pitchFamily="49" charset="-128"/>
            </a:rPr>
            <a:t>千円減少した。</a:t>
          </a:r>
        </a:p>
        <a:p>
          <a:r>
            <a:rPr kumimoji="1" lang="ja-JP" altLang="en-US" sz="1400">
              <a:latin typeface="ＭＳ ゴシック" pitchFamily="49" charset="-128"/>
              <a:ea typeface="ＭＳ ゴシック" pitchFamily="49" charset="-128"/>
            </a:rPr>
            <a:t>　将来負担額より充当可能財源等が大きいため、将来負担比率は前年度同様発生していない。</a:t>
          </a:r>
        </a:p>
        <a:p>
          <a:r>
            <a:rPr kumimoji="1" lang="ja-JP" altLang="en-US" sz="1400">
              <a:latin typeface="ＭＳ ゴシック" pitchFamily="49" charset="-128"/>
              <a:ea typeface="ＭＳ ゴシック" pitchFamily="49" charset="-128"/>
            </a:rPr>
            <a:t>　今後も計画的な基金の積立等を行い、将来負担額を圧縮することで、財政健全化を図る。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宮崎県木城町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くらしの再生基金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百万円増加等したものの、財政調整基金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百万円減少、こども未来基金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百万円減少等により、基金全体で令和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原則、その他特定目的基金へ積立て、歳計剰余金は条例に基づき財政調整基金へ積立てる。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又は公共の用に供する施設の整備に資するための公共施設等整備基金、災害の発生に対する備え・災害発生時の避難・被災者支援等の経費に充てるための災害対策基金、木城町を応援するために寄せられた寄附金を地域活性に資する事業の財源に充てるためのふるさと応援基金、大規模かつ重大な災害が発生した場合における住民生活の再生及び災害からの復旧を迅速かつ円滑に進めるためのくらしの再生基金、地域福祉の向上・健康づくり・ボランティア活動の推進及び社会福祉の充実のための財源に充てるための福祉基金等のその他特定目的基金を設置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くらしの再生基金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百万円等積立てたものの、公共施設等整備基金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百万円取崩し、こども未来基金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百万円取崩し、みどりの杜子ども育成基金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百万円取崩し等により、その他特定目的基金全体は、令和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各種計画により、事業・公共施設整備等の目的が定まっている場合は、その他特定目的基金へ計画的・優先的な積立てを行う。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各年度の財源の調整を図り、財政の健全な運営に資するため、財政調整基金を設置している。原則、歳計剰余金による積立てのみ。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百万円及び預金利息の積立てによるもの。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今後も地方債の償還に必要な財源を確保し、将来にわたる財政な健全な運営に資するため、減債基金を保有する。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
4,697
145.96
6,700,853
5,211,101
671,405
2,871,488
3,423,839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年度財政力指数は前年度比</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0.75</a:t>
          </a:r>
          <a:r>
            <a:rPr kumimoji="1" lang="ja-JP" altLang="en-US" sz="1300">
              <a:latin typeface="ＭＳ Ｐゴシック" panose="020B0600070205080204" pitchFamily="50" charset="-128"/>
              <a:ea typeface="ＭＳ Ｐゴシック" panose="020B0600070205080204" pitchFamily="50" charset="-128"/>
            </a:rPr>
            <a:t>となった。固定資産税（大規模償却資産）の経年償却による地方税の減少、高齢化率（約</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が高く、町内に中心となる産業がないことなど増加要因も少ないことから、今後も地方税の減少と併せ財政力指数も減少することが見込まれる。そのため、自主財源である地方税の課税客体の適正な把握・口座振替の推進などの収納率向上等、歳入確保に取り組み、併せて各事業の効果や緊急性などを踏まえた事業の選択と集中などによる歳出の抑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39007</xdr:rowOff>
    </xdr:from>
    <xdr:to>
      <xdr:col>23</xdr:col>
      <xdr:colOff>133350</xdr:colOff>
      <xdr:row>44</xdr:row>
      <xdr:rowOff>165100</xdr:rowOff>
    </xdr:to>
    <xdr:cxnSp macro="">
      <xdr:nvCxnSpPr>
        <xdr:cNvPr id="65" name="直線コネクタ 64"/>
        <xdr:cNvCxnSpPr/>
      </xdr:nvCxnSpPr>
      <xdr:spPr>
        <a:xfrm flipV="1">
          <a:off x="4953000" y="6554107"/>
          <a:ext cx="0" cy="11547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6"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7" name="直線コネクタ 66"/>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125384</xdr:rowOff>
    </xdr:from>
    <xdr:ext cx="762000" cy="259045"/>
    <xdr:sp macro="" textlink="">
      <xdr:nvSpPr>
        <xdr:cNvPr id="68" name="財政力最大値テキスト"/>
        <xdr:cNvSpPr txBox="1"/>
      </xdr:nvSpPr>
      <xdr:spPr>
        <a:xfrm>
          <a:off x="5041900" y="629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39007</xdr:rowOff>
    </xdr:from>
    <xdr:to>
      <xdr:col>24</xdr:col>
      <xdr:colOff>12700</xdr:colOff>
      <xdr:row>38</xdr:row>
      <xdr:rowOff>39007</xdr:rowOff>
    </xdr:to>
    <xdr:cxnSp macro="">
      <xdr:nvCxnSpPr>
        <xdr:cNvPr id="69" name="直線コネクタ 68"/>
        <xdr:cNvCxnSpPr/>
      </xdr:nvCxnSpPr>
      <xdr:spPr>
        <a:xfrm>
          <a:off x="4864100" y="655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141514</xdr:rowOff>
    </xdr:from>
    <xdr:to>
      <xdr:col>23</xdr:col>
      <xdr:colOff>133350</xdr:colOff>
      <xdr:row>38</xdr:row>
      <xdr:rowOff>39007</xdr:rowOff>
    </xdr:to>
    <xdr:cxnSp macro="">
      <xdr:nvCxnSpPr>
        <xdr:cNvPr id="70" name="直線コネクタ 69"/>
        <xdr:cNvCxnSpPr/>
      </xdr:nvCxnSpPr>
      <xdr:spPr>
        <a:xfrm>
          <a:off x="4114800" y="64851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72572</xdr:rowOff>
    </xdr:from>
    <xdr:to>
      <xdr:col>19</xdr:col>
      <xdr:colOff>133350</xdr:colOff>
      <xdr:row>37</xdr:row>
      <xdr:rowOff>141514</xdr:rowOff>
    </xdr:to>
    <xdr:cxnSp macro="">
      <xdr:nvCxnSpPr>
        <xdr:cNvPr id="73" name="直線コネクタ 72"/>
        <xdr:cNvCxnSpPr/>
      </xdr:nvCxnSpPr>
      <xdr:spPr>
        <a:xfrm>
          <a:off x="3225800" y="6416222"/>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140607</xdr:rowOff>
    </xdr:from>
    <xdr:to>
      <xdr:col>15</xdr:col>
      <xdr:colOff>82550</xdr:colOff>
      <xdr:row>37</xdr:row>
      <xdr:rowOff>72572</xdr:rowOff>
    </xdr:to>
    <xdr:cxnSp macro="">
      <xdr:nvCxnSpPr>
        <xdr:cNvPr id="76" name="直線コネクタ 75"/>
        <xdr:cNvCxnSpPr/>
      </xdr:nvCxnSpPr>
      <xdr:spPr>
        <a:xfrm>
          <a:off x="2336800" y="6312807"/>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96157</xdr:rowOff>
    </xdr:from>
    <xdr:to>
      <xdr:col>15</xdr:col>
      <xdr:colOff>133350</xdr:colOff>
      <xdr:row>44</xdr:row>
      <xdr:rowOff>26307</xdr:rowOff>
    </xdr:to>
    <xdr:sp macro="" textlink="">
      <xdr:nvSpPr>
        <xdr:cNvPr id="77" name="フローチャート: 判断 76"/>
        <xdr:cNvSpPr/>
      </xdr:nvSpPr>
      <xdr:spPr>
        <a:xfrm>
          <a:off x="3175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78" name="テキスト ボックス 77"/>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54428</xdr:rowOff>
    </xdr:from>
    <xdr:to>
      <xdr:col>11</xdr:col>
      <xdr:colOff>31750</xdr:colOff>
      <xdr:row>36</xdr:row>
      <xdr:rowOff>140607</xdr:rowOff>
    </xdr:to>
    <xdr:cxnSp macro="">
      <xdr:nvCxnSpPr>
        <xdr:cNvPr id="79" name="直線コネクタ 78"/>
        <xdr:cNvCxnSpPr/>
      </xdr:nvCxnSpPr>
      <xdr:spPr>
        <a:xfrm>
          <a:off x="1447800" y="622662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78922</xdr:rowOff>
    </xdr:from>
    <xdr:to>
      <xdr:col>11</xdr:col>
      <xdr:colOff>82550</xdr:colOff>
      <xdr:row>44</xdr:row>
      <xdr:rowOff>9072</xdr:rowOff>
    </xdr:to>
    <xdr:sp macro="" textlink="">
      <xdr:nvSpPr>
        <xdr:cNvPr id="80" name="フローチャート: 判断 79"/>
        <xdr:cNvSpPr/>
      </xdr:nvSpPr>
      <xdr:spPr>
        <a:xfrm>
          <a:off x="22860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81" name="テキスト ボックス 80"/>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82" name="フローチャート: 判断 81"/>
        <xdr:cNvSpPr/>
      </xdr:nvSpPr>
      <xdr:spPr>
        <a:xfrm>
          <a:off x="1397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83" name="テキスト ボックス 82"/>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159657</xdr:rowOff>
    </xdr:from>
    <xdr:to>
      <xdr:col>23</xdr:col>
      <xdr:colOff>184150</xdr:colOff>
      <xdr:row>38</xdr:row>
      <xdr:rowOff>89807</xdr:rowOff>
    </xdr:to>
    <xdr:sp macro="" textlink="">
      <xdr:nvSpPr>
        <xdr:cNvPr id="89" name="楕円 88"/>
        <xdr:cNvSpPr/>
      </xdr:nvSpPr>
      <xdr:spPr>
        <a:xfrm>
          <a:off x="49022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80934</xdr:rowOff>
    </xdr:from>
    <xdr:ext cx="762000" cy="259045"/>
    <xdr:sp macro="" textlink="">
      <xdr:nvSpPr>
        <xdr:cNvPr id="90" name="財政力該当値テキスト"/>
        <xdr:cNvSpPr txBox="1"/>
      </xdr:nvSpPr>
      <xdr:spPr>
        <a:xfrm>
          <a:off x="5041900" y="642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90714</xdr:rowOff>
    </xdr:from>
    <xdr:to>
      <xdr:col>19</xdr:col>
      <xdr:colOff>184150</xdr:colOff>
      <xdr:row>38</xdr:row>
      <xdr:rowOff>20864</xdr:rowOff>
    </xdr:to>
    <xdr:sp macro="" textlink="">
      <xdr:nvSpPr>
        <xdr:cNvPr id="91" name="楕円 90"/>
        <xdr:cNvSpPr/>
      </xdr:nvSpPr>
      <xdr:spPr>
        <a:xfrm>
          <a:off x="4064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31041</xdr:rowOff>
    </xdr:from>
    <xdr:ext cx="736600" cy="259045"/>
    <xdr:sp macro="" textlink="">
      <xdr:nvSpPr>
        <xdr:cNvPr id="92" name="テキスト ボックス 91"/>
        <xdr:cNvSpPr txBox="1"/>
      </xdr:nvSpPr>
      <xdr:spPr>
        <a:xfrm>
          <a:off x="3733800" y="620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21772</xdr:rowOff>
    </xdr:from>
    <xdr:to>
      <xdr:col>15</xdr:col>
      <xdr:colOff>133350</xdr:colOff>
      <xdr:row>37</xdr:row>
      <xdr:rowOff>123372</xdr:rowOff>
    </xdr:to>
    <xdr:sp macro="" textlink="">
      <xdr:nvSpPr>
        <xdr:cNvPr id="93" name="楕円 92"/>
        <xdr:cNvSpPr/>
      </xdr:nvSpPr>
      <xdr:spPr>
        <a:xfrm>
          <a:off x="31750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133549</xdr:rowOff>
    </xdr:from>
    <xdr:ext cx="762000" cy="259045"/>
    <xdr:sp macro="" textlink="">
      <xdr:nvSpPr>
        <xdr:cNvPr id="94" name="テキスト ボックス 93"/>
        <xdr:cNvSpPr txBox="1"/>
      </xdr:nvSpPr>
      <xdr:spPr>
        <a:xfrm>
          <a:off x="2844800" y="613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89807</xdr:rowOff>
    </xdr:from>
    <xdr:to>
      <xdr:col>11</xdr:col>
      <xdr:colOff>82550</xdr:colOff>
      <xdr:row>37</xdr:row>
      <xdr:rowOff>19957</xdr:rowOff>
    </xdr:to>
    <xdr:sp macro="" textlink="">
      <xdr:nvSpPr>
        <xdr:cNvPr id="95" name="楕円 94"/>
        <xdr:cNvSpPr/>
      </xdr:nvSpPr>
      <xdr:spPr>
        <a:xfrm>
          <a:off x="2286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30134</xdr:rowOff>
    </xdr:from>
    <xdr:ext cx="762000" cy="259045"/>
    <xdr:sp macro="" textlink="">
      <xdr:nvSpPr>
        <xdr:cNvPr id="96" name="テキスト ボックス 95"/>
        <xdr:cNvSpPr txBox="1"/>
      </xdr:nvSpPr>
      <xdr:spPr>
        <a:xfrm>
          <a:off x="1955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3628</xdr:rowOff>
    </xdr:from>
    <xdr:to>
      <xdr:col>7</xdr:col>
      <xdr:colOff>31750</xdr:colOff>
      <xdr:row>36</xdr:row>
      <xdr:rowOff>105228</xdr:rowOff>
    </xdr:to>
    <xdr:sp macro="" textlink="">
      <xdr:nvSpPr>
        <xdr:cNvPr id="97" name="楕円 96"/>
        <xdr:cNvSpPr/>
      </xdr:nvSpPr>
      <xdr:spPr>
        <a:xfrm>
          <a:off x="1397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115405</xdr:rowOff>
    </xdr:from>
    <xdr:ext cx="762000" cy="259045"/>
    <xdr:sp macro="" textlink="">
      <xdr:nvSpPr>
        <xdr:cNvPr id="98" name="テキスト ボックス 97"/>
        <xdr:cNvSpPr txBox="1"/>
      </xdr:nvSpPr>
      <xdr:spPr>
        <a:xfrm>
          <a:off x="1066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経常経費充当一般財源（経常収支比率の分子）は、介護保険事業特別会計繰出金等の繰出金</a:t>
          </a:r>
          <a:r>
            <a:rPr kumimoji="1" lang="en-US" altLang="ja-JP" sz="1300">
              <a:latin typeface="ＭＳ Ｐゴシック" panose="020B0600070205080204" pitchFamily="50" charset="-128"/>
              <a:ea typeface="ＭＳ Ｐゴシック" panose="020B0600070205080204" pitchFamily="50" charset="-128"/>
            </a:rPr>
            <a:t>9,025</a:t>
          </a:r>
          <a:r>
            <a:rPr kumimoji="1" lang="ja-JP" altLang="en-US" sz="1300">
              <a:latin typeface="ＭＳ Ｐゴシック" panose="020B0600070205080204" pitchFamily="50" charset="-128"/>
              <a:ea typeface="ＭＳ Ｐゴシック" panose="020B0600070205080204" pitchFamily="50" charset="-128"/>
            </a:rPr>
            <a:t>千円減少等したものの、会計年度任用職員勤勉手当等による人件費</a:t>
          </a:r>
          <a:r>
            <a:rPr kumimoji="1" lang="en-US" altLang="ja-JP" sz="1300">
              <a:latin typeface="ＭＳ Ｐゴシック" panose="020B0600070205080204" pitchFamily="50" charset="-128"/>
              <a:ea typeface="ＭＳ Ｐゴシック" panose="020B0600070205080204" pitchFamily="50" charset="-128"/>
            </a:rPr>
            <a:t>56,738</a:t>
          </a:r>
          <a:r>
            <a:rPr kumimoji="1" lang="ja-JP" altLang="en-US" sz="1300">
              <a:latin typeface="ＭＳ Ｐゴシック" panose="020B0600070205080204" pitchFamily="50" charset="-128"/>
              <a:ea typeface="ＭＳ Ｐゴシック" panose="020B0600070205080204" pitchFamily="50" charset="-128"/>
            </a:rPr>
            <a:t>千円増加、元利償還金による公債費</a:t>
          </a:r>
          <a:r>
            <a:rPr kumimoji="1" lang="en-US" altLang="ja-JP" sz="1300">
              <a:latin typeface="ＭＳ Ｐゴシック" panose="020B0600070205080204" pitchFamily="50" charset="-128"/>
              <a:ea typeface="ＭＳ Ｐゴシック" panose="020B0600070205080204" pitchFamily="50" charset="-128"/>
            </a:rPr>
            <a:t>26,474</a:t>
          </a:r>
          <a:r>
            <a:rPr kumimoji="1" lang="ja-JP" altLang="en-US" sz="1300">
              <a:latin typeface="ＭＳ Ｐゴシック" panose="020B0600070205080204" pitchFamily="50" charset="-128"/>
              <a:ea typeface="ＭＳ Ｐゴシック" panose="020B0600070205080204" pitchFamily="50" charset="-128"/>
            </a:rPr>
            <a:t>千円増加等により、前年度比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96,495</a:t>
          </a:r>
          <a:r>
            <a:rPr kumimoji="1" lang="ja-JP" altLang="en-US" sz="1300">
              <a:latin typeface="ＭＳ Ｐゴシック" panose="020B0600070205080204" pitchFamily="50" charset="-128"/>
              <a:ea typeface="ＭＳ Ｐゴシック" panose="020B0600070205080204" pitchFamily="50" charset="-128"/>
            </a:rPr>
            <a:t>千円増加した。</a:t>
          </a:r>
        </a:p>
        <a:p>
          <a:r>
            <a:rPr kumimoji="1" lang="ja-JP" altLang="en-US" sz="1300">
              <a:latin typeface="ＭＳ Ｐゴシック" panose="020B0600070205080204" pitchFamily="50" charset="-128"/>
              <a:ea typeface="ＭＳ Ｐゴシック" panose="020B0600070205080204" pitchFamily="50" charset="-128"/>
            </a:rPr>
            <a:t>経常一般財源等（経常収支比率の分母）は、固定資産税等の減少により地方税</a:t>
          </a:r>
          <a:r>
            <a:rPr kumimoji="1" lang="en-US" altLang="ja-JP" sz="1300">
              <a:latin typeface="ＭＳ Ｐゴシック" panose="020B0600070205080204" pitchFamily="50" charset="-128"/>
              <a:ea typeface="ＭＳ Ｐゴシック" panose="020B0600070205080204" pitchFamily="50" charset="-128"/>
            </a:rPr>
            <a:t>120,200</a:t>
          </a:r>
          <a:r>
            <a:rPr kumimoji="1" lang="ja-JP" altLang="en-US" sz="1300">
              <a:latin typeface="ＭＳ Ｐゴシック" panose="020B0600070205080204" pitchFamily="50" charset="-128"/>
              <a:ea typeface="ＭＳ Ｐゴシック" panose="020B0600070205080204" pitchFamily="50" charset="-128"/>
            </a:rPr>
            <a:t>千円減少等したものの、普通交付税等の増加による地方交付税</a:t>
          </a:r>
          <a:r>
            <a:rPr kumimoji="1" lang="en-US" altLang="ja-JP" sz="1300">
              <a:latin typeface="ＭＳ Ｐゴシック" panose="020B0600070205080204" pitchFamily="50" charset="-128"/>
              <a:ea typeface="ＭＳ Ｐゴシック" panose="020B0600070205080204" pitchFamily="50" charset="-128"/>
            </a:rPr>
            <a:t>158,546</a:t>
          </a:r>
          <a:r>
            <a:rPr kumimoji="1" lang="ja-JP" altLang="en-US" sz="1300">
              <a:latin typeface="ＭＳ Ｐゴシック" panose="020B0600070205080204" pitchFamily="50" charset="-128"/>
              <a:ea typeface="ＭＳ Ｐゴシック" panose="020B0600070205080204" pitchFamily="50" charset="-128"/>
            </a:rPr>
            <a:t>千円増加等により、前年度比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42,349</a:t>
          </a:r>
          <a:r>
            <a:rPr kumimoji="1" lang="ja-JP" altLang="en-US" sz="1300">
              <a:latin typeface="ＭＳ Ｐゴシック" panose="020B0600070205080204" pitchFamily="50" charset="-128"/>
              <a:ea typeface="ＭＳ Ｐゴシック" panose="020B0600070205080204" pitchFamily="50" charset="-128"/>
            </a:rPr>
            <a:t>千円増加した。これらより、経常収支比率は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増加の</a:t>
          </a:r>
          <a:r>
            <a:rPr kumimoji="1" lang="en-US" altLang="ja-JP" sz="1300">
              <a:latin typeface="ＭＳ Ｐゴシック" panose="020B0600070205080204" pitchFamily="50" charset="-128"/>
              <a:ea typeface="ＭＳ Ｐゴシック" panose="020B0600070205080204" pitchFamily="50" charset="-128"/>
            </a:rPr>
            <a:t>83.2%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8" name="直線コネクタ 127"/>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9"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0" name="直線コネクタ 129"/>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31"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2" name="直線コネクタ 131"/>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122344</xdr:rowOff>
    </xdr:to>
    <xdr:cxnSp macro="">
      <xdr:nvCxnSpPr>
        <xdr:cNvPr id="133" name="直線コネクタ 132"/>
        <xdr:cNvCxnSpPr/>
      </xdr:nvCxnSpPr>
      <xdr:spPr>
        <a:xfrm>
          <a:off x="4114800" y="1084326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4" name="財政構造の弾力性平均値テキスト"/>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5" name="フローチャート: 判断 134"/>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41910</xdr:rowOff>
    </xdr:to>
    <xdr:cxnSp macro="">
      <xdr:nvCxnSpPr>
        <xdr:cNvPr id="136" name="直線コネクタ 135"/>
        <xdr:cNvCxnSpPr/>
      </xdr:nvCxnSpPr>
      <xdr:spPr>
        <a:xfrm>
          <a:off x="3225800" y="1077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8" name="テキスト ボックス 137"/>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62</xdr:row>
      <xdr:rowOff>140970</xdr:rowOff>
    </xdr:to>
    <xdr:cxnSp macro="">
      <xdr:nvCxnSpPr>
        <xdr:cNvPr id="139" name="直線コネクタ 138"/>
        <xdr:cNvCxnSpPr/>
      </xdr:nvCxnSpPr>
      <xdr:spPr>
        <a:xfrm>
          <a:off x="2336800" y="106622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40" name="フローチャート: 判断 139"/>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41" name="テキスト ボックス 140"/>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32385</xdr:rowOff>
    </xdr:from>
    <xdr:to>
      <xdr:col>11</xdr:col>
      <xdr:colOff>31750</xdr:colOff>
      <xdr:row>63</xdr:row>
      <xdr:rowOff>98213</xdr:rowOff>
    </xdr:to>
    <xdr:cxnSp macro="">
      <xdr:nvCxnSpPr>
        <xdr:cNvPr id="142" name="直線コネクタ 141"/>
        <xdr:cNvCxnSpPr/>
      </xdr:nvCxnSpPr>
      <xdr:spPr>
        <a:xfrm flipV="1">
          <a:off x="1447800" y="10662285"/>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3" name="フローチャート: 判断 142"/>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4" name="テキスト ボックス 143"/>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5" name="フローチャート: 判断 144"/>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6" name="テキスト ボックス 145"/>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52" name="楕円 151"/>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88071</xdr:rowOff>
    </xdr:from>
    <xdr:ext cx="762000" cy="259045"/>
    <xdr:sp macro="" textlink="">
      <xdr:nvSpPr>
        <xdr:cNvPr id="153" name="財政構造の弾力性該当値テキスト"/>
        <xdr:cNvSpPr txBox="1"/>
      </xdr:nvSpPr>
      <xdr:spPr>
        <a:xfrm>
          <a:off x="50419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4" name="楕円 153"/>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5" name="テキスト ボックス 154"/>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6" name="楕円 155"/>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7" name="テキスト ボックス 156"/>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8" name="楕円 157"/>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9" name="テキスト ボックス 158"/>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60" name="楕円 159"/>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61" name="テキスト ボックス 160"/>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[391,203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人件費は、会計年度任用職員勤勉手当等の増加による委員等報酬</a:t>
          </a:r>
          <a:r>
            <a:rPr kumimoji="1" lang="en-US" altLang="ja-JP" sz="1300">
              <a:latin typeface="ＭＳ Ｐゴシック" panose="020B0600070205080204" pitchFamily="50" charset="-128"/>
              <a:ea typeface="ＭＳ Ｐゴシック" panose="020B0600070205080204" pitchFamily="50" charset="-128"/>
            </a:rPr>
            <a:t>43,738</a:t>
          </a:r>
          <a:r>
            <a:rPr kumimoji="1" lang="ja-JP" altLang="en-US" sz="1300">
              <a:latin typeface="ＭＳ Ｐゴシック" panose="020B0600070205080204" pitchFamily="50" charset="-128"/>
              <a:ea typeface="ＭＳ Ｐゴシック" panose="020B0600070205080204" pitchFamily="50" charset="-128"/>
            </a:rPr>
            <a:t>千円増加、基本給及びその他の手当等の増加による任期の定めのない常勤職員</a:t>
          </a:r>
          <a:r>
            <a:rPr kumimoji="1" lang="en-US" altLang="ja-JP" sz="1300">
              <a:latin typeface="ＭＳ Ｐゴシック" panose="020B0600070205080204" pitchFamily="50" charset="-128"/>
              <a:ea typeface="ＭＳ Ｐゴシック" panose="020B0600070205080204" pitchFamily="50" charset="-128"/>
            </a:rPr>
            <a:t>14,734</a:t>
          </a:r>
          <a:r>
            <a:rPr kumimoji="1" lang="ja-JP" altLang="en-US" sz="1300">
              <a:latin typeface="ＭＳ Ｐゴシック" panose="020B0600070205080204" pitchFamily="50" charset="-128"/>
              <a:ea typeface="ＭＳ Ｐゴシック" panose="020B0600070205080204" pitchFamily="50" charset="-128"/>
            </a:rPr>
            <a:t>千円増加等により、人件費は、前年度比</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78,696</a:t>
          </a:r>
          <a:r>
            <a:rPr kumimoji="1" lang="ja-JP" altLang="en-US" sz="1300">
              <a:latin typeface="ＭＳ Ｐゴシック" panose="020B0600070205080204" pitchFamily="50" charset="-128"/>
              <a:ea typeface="ＭＳ Ｐゴシック" panose="020B0600070205080204" pitchFamily="50" charset="-128"/>
            </a:rPr>
            <a:t>千円増加した。物件費は、自治体システム標準化移行支援業務委託料等の増加による委託料</a:t>
          </a:r>
          <a:r>
            <a:rPr kumimoji="1" lang="en-US" altLang="ja-JP" sz="1300">
              <a:latin typeface="ＭＳ Ｐゴシック" panose="020B0600070205080204" pitchFamily="50" charset="-128"/>
              <a:ea typeface="ＭＳ Ｐゴシック" panose="020B0600070205080204" pitchFamily="50" charset="-128"/>
            </a:rPr>
            <a:t>137,192</a:t>
          </a:r>
          <a:r>
            <a:rPr kumimoji="1" lang="ja-JP" altLang="en-US" sz="1300">
              <a:latin typeface="ＭＳ Ｐゴシック" panose="020B0600070205080204" pitchFamily="50" charset="-128"/>
              <a:ea typeface="ＭＳ Ｐゴシック" panose="020B0600070205080204" pitchFamily="50" charset="-128"/>
            </a:rPr>
            <a:t>千円増加等したものの、ふるさと納税費に係る手数料等の減少による役務費</a:t>
          </a:r>
          <a:r>
            <a:rPr kumimoji="1" lang="en-US" altLang="ja-JP" sz="1300">
              <a:latin typeface="ＭＳ Ｐゴシック" panose="020B0600070205080204" pitchFamily="50" charset="-128"/>
              <a:ea typeface="ＭＳ Ｐゴシック" panose="020B0600070205080204" pitchFamily="50" charset="-128"/>
            </a:rPr>
            <a:t>59,617</a:t>
          </a:r>
          <a:r>
            <a:rPr kumimoji="1" lang="ja-JP" altLang="en-US" sz="1300">
              <a:latin typeface="ＭＳ Ｐゴシック" panose="020B0600070205080204" pitchFamily="50" charset="-128"/>
              <a:ea typeface="ＭＳ Ｐゴシック" panose="020B0600070205080204" pitchFamily="50" charset="-128"/>
            </a:rPr>
            <a:t>千円減少等により、物件費は、前年度比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5,305</a:t>
          </a:r>
          <a:r>
            <a:rPr kumimoji="1" lang="ja-JP" altLang="en-US" sz="1300">
              <a:latin typeface="ＭＳ Ｐゴシック" panose="020B0600070205080204" pitchFamily="50" charset="-128"/>
              <a:ea typeface="ＭＳ Ｐゴシック" panose="020B0600070205080204" pitchFamily="50" charset="-128"/>
            </a:rPr>
            <a:t>千円減少した。人口１人当たり人件費・物件費等決算額は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24,267</a:t>
          </a:r>
          <a:r>
            <a:rPr kumimoji="1" lang="ja-JP" altLang="en-US" sz="1300">
              <a:latin typeface="ＭＳ Ｐゴシック" panose="020B0600070205080204" pitchFamily="50" charset="-128"/>
              <a:ea typeface="ＭＳ Ｐゴシック" panose="020B0600070205080204" pitchFamily="50" charset="-128"/>
            </a:rPr>
            <a:t>円増加しており、類似団体平均を下回っている。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2" name="直線コネクタ 191"/>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3" name="人件費・物件費等の状況最小値テキスト"/>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4" name="直線コネクタ 193"/>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5" name="人件費・物件費等の状況最大値テキスト"/>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6" name="直線コネクタ 195"/>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108741</xdr:rowOff>
    </xdr:from>
    <xdr:to>
      <xdr:col>23</xdr:col>
      <xdr:colOff>133350</xdr:colOff>
      <xdr:row>81</xdr:row>
      <xdr:rowOff>125471</xdr:rowOff>
    </xdr:to>
    <xdr:cxnSp macro="">
      <xdr:nvCxnSpPr>
        <xdr:cNvPr id="197" name="直線コネクタ 196"/>
        <xdr:cNvCxnSpPr/>
      </xdr:nvCxnSpPr>
      <xdr:spPr>
        <a:xfrm>
          <a:off x="4114800" y="13996191"/>
          <a:ext cx="838200" cy="1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8" name="人件費・物件費等の状況平均値テキスト"/>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9" name="フローチャート: 判断 198"/>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108741</xdr:rowOff>
    </xdr:from>
    <xdr:to>
      <xdr:col>19</xdr:col>
      <xdr:colOff>133350</xdr:colOff>
      <xdr:row>81</xdr:row>
      <xdr:rowOff>109548</xdr:rowOff>
    </xdr:to>
    <xdr:cxnSp macro="">
      <xdr:nvCxnSpPr>
        <xdr:cNvPr id="200" name="直線コネクタ 199"/>
        <xdr:cNvCxnSpPr/>
      </xdr:nvCxnSpPr>
      <xdr:spPr>
        <a:xfrm flipV="1">
          <a:off x="3225800" y="13996191"/>
          <a:ext cx="8890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201" name="フローチャート: 判断 200"/>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2" name="テキスト ボックス 201"/>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107721</xdr:rowOff>
    </xdr:from>
    <xdr:to>
      <xdr:col>15</xdr:col>
      <xdr:colOff>82550</xdr:colOff>
      <xdr:row>81</xdr:row>
      <xdr:rowOff>109548</xdr:rowOff>
    </xdr:to>
    <xdr:cxnSp macro="">
      <xdr:nvCxnSpPr>
        <xdr:cNvPr id="203" name="直線コネクタ 202"/>
        <xdr:cNvCxnSpPr/>
      </xdr:nvCxnSpPr>
      <xdr:spPr>
        <a:xfrm>
          <a:off x="2336800" y="13995171"/>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4" name="フローチャート: 判断 203"/>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5" name="テキスト ボックス 204"/>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107721</xdr:rowOff>
    </xdr:from>
    <xdr:to>
      <xdr:col>11</xdr:col>
      <xdr:colOff>31750</xdr:colOff>
      <xdr:row>81</xdr:row>
      <xdr:rowOff>111044</xdr:rowOff>
    </xdr:to>
    <xdr:cxnSp macro="">
      <xdr:nvCxnSpPr>
        <xdr:cNvPr id="206" name="直線コネクタ 205"/>
        <xdr:cNvCxnSpPr/>
      </xdr:nvCxnSpPr>
      <xdr:spPr>
        <a:xfrm flipV="1">
          <a:off x="1447800" y="13995171"/>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7" name="フローチャート: 判断 206"/>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8" name="テキスト ボックス 207"/>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9" name="フローチャート: 判断 208"/>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10" name="テキスト ボックス 209"/>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74671</xdr:rowOff>
    </xdr:from>
    <xdr:to>
      <xdr:col>23</xdr:col>
      <xdr:colOff>184150</xdr:colOff>
      <xdr:row>82</xdr:row>
      <xdr:rowOff>4821</xdr:rowOff>
    </xdr:to>
    <xdr:sp macro="" textlink="">
      <xdr:nvSpPr>
        <xdr:cNvPr id="216" name="楕円 215"/>
        <xdr:cNvSpPr/>
      </xdr:nvSpPr>
      <xdr:spPr>
        <a:xfrm>
          <a:off x="4902200" y="139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167398</xdr:rowOff>
    </xdr:from>
    <xdr:ext cx="762000" cy="259045"/>
    <xdr:sp macro="" textlink="">
      <xdr:nvSpPr>
        <xdr:cNvPr id="217" name="人件費・物件費等の状況該当値テキスト"/>
        <xdr:cNvSpPr txBox="1"/>
      </xdr:nvSpPr>
      <xdr:spPr>
        <a:xfrm>
          <a:off x="5041900" y="1388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57941</xdr:rowOff>
    </xdr:from>
    <xdr:to>
      <xdr:col>19</xdr:col>
      <xdr:colOff>184150</xdr:colOff>
      <xdr:row>81</xdr:row>
      <xdr:rowOff>159541</xdr:rowOff>
    </xdr:to>
    <xdr:sp macro="" textlink="">
      <xdr:nvSpPr>
        <xdr:cNvPr id="218" name="楕円 217"/>
        <xdr:cNvSpPr/>
      </xdr:nvSpPr>
      <xdr:spPr>
        <a:xfrm>
          <a:off x="4064000" y="1394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169718</xdr:rowOff>
    </xdr:from>
    <xdr:ext cx="736600" cy="259045"/>
    <xdr:sp macro="" textlink="">
      <xdr:nvSpPr>
        <xdr:cNvPr id="219" name="テキスト ボックス 218"/>
        <xdr:cNvSpPr txBox="1"/>
      </xdr:nvSpPr>
      <xdr:spPr>
        <a:xfrm>
          <a:off x="3733800" y="13714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58748</xdr:rowOff>
    </xdr:from>
    <xdr:to>
      <xdr:col>15</xdr:col>
      <xdr:colOff>133350</xdr:colOff>
      <xdr:row>81</xdr:row>
      <xdr:rowOff>160348</xdr:rowOff>
    </xdr:to>
    <xdr:sp macro="" textlink="">
      <xdr:nvSpPr>
        <xdr:cNvPr id="220" name="楕円 219"/>
        <xdr:cNvSpPr/>
      </xdr:nvSpPr>
      <xdr:spPr>
        <a:xfrm>
          <a:off x="3175000" y="139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170525</xdr:rowOff>
    </xdr:from>
    <xdr:ext cx="762000" cy="259045"/>
    <xdr:sp macro="" textlink="">
      <xdr:nvSpPr>
        <xdr:cNvPr id="221" name="テキスト ボックス 220"/>
        <xdr:cNvSpPr txBox="1"/>
      </xdr:nvSpPr>
      <xdr:spPr>
        <a:xfrm>
          <a:off x="2844800" y="1371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56921</xdr:rowOff>
    </xdr:from>
    <xdr:to>
      <xdr:col>11</xdr:col>
      <xdr:colOff>82550</xdr:colOff>
      <xdr:row>81</xdr:row>
      <xdr:rowOff>158521</xdr:rowOff>
    </xdr:to>
    <xdr:sp macro="" textlink="">
      <xdr:nvSpPr>
        <xdr:cNvPr id="222" name="楕円 221"/>
        <xdr:cNvSpPr/>
      </xdr:nvSpPr>
      <xdr:spPr>
        <a:xfrm>
          <a:off x="2286000" y="1394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168698</xdr:rowOff>
    </xdr:from>
    <xdr:ext cx="762000" cy="259045"/>
    <xdr:sp macro="" textlink="">
      <xdr:nvSpPr>
        <xdr:cNvPr id="223" name="テキスト ボックス 222"/>
        <xdr:cNvSpPr txBox="1"/>
      </xdr:nvSpPr>
      <xdr:spPr>
        <a:xfrm>
          <a:off x="1955800" y="137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60244</xdr:rowOff>
    </xdr:from>
    <xdr:to>
      <xdr:col>7</xdr:col>
      <xdr:colOff>31750</xdr:colOff>
      <xdr:row>81</xdr:row>
      <xdr:rowOff>161844</xdr:rowOff>
    </xdr:to>
    <xdr:sp macro="" textlink="">
      <xdr:nvSpPr>
        <xdr:cNvPr id="224" name="楕円 223"/>
        <xdr:cNvSpPr/>
      </xdr:nvSpPr>
      <xdr:spPr>
        <a:xfrm>
          <a:off x="1397000" y="139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571</xdr:rowOff>
    </xdr:from>
    <xdr:ext cx="762000" cy="259045"/>
    <xdr:sp macro="" textlink="">
      <xdr:nvSpPr>
        <xdr:cNvPr id="225" name="テキスト ボックス 224"/>
        <xdr:cNvSpPr txBox="1"/>
      </xdr:nvSpPr>
      <xdr:spPr>
        <a:xfrm>
          <a:off x="1066800" y="1371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ラスパイレス指数は、類似団体平均及び全国町村平均と比較してほぼ同水準である。能力及び実績に基づく人事管理を行うため、平成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年度より人事評価制度を導入しており、給与の適正化及び人事管理に努める。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2" name="直線コネクタ 251"/>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3" name="給与水準   （国との比較）最小値テキスト"/>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4" name="直線コネクタ 253"/>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5" name="給与水準   （国との比較）最大値テキスト"/>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6" name="直線コネクタ 255"/>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67563</xdr:rowOff>
    </xdr:from>
    <xdr:to>
      <xdr:col>81</xdr:col>
      <xdr:colOff>44450</xdr:colOff>
      <xdr:row>88</xdr:row>
      <xdr:rowOff>72389</xdr:rowOff>
    </xdr:to>
    <xdr:cxnSp macro="">
      <xdr:nvCxnSpPr>
        <xdr:cNvPr id="257" name="直線コネクタ 256"/>
        <xdr:cNvCxnSpPr/>
      </xdr:nvCxnSpPr>
      <xdr:spPr>
        <a:xfrm flipV="1">
          <a:off x="16179800" y="1515516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8" name="給与水準   （国との比較）平均値テキスト"/>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9" name="フローチャート: 判断 258"/>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62737</xdr:rowOff>
    </xdr:from>
    <xdr:to>
      <xdr:col>77</xdr:col>
      <xdr:colOff>44450</xdr:colOff>
      <xdr:row>88</xdr:row>
      <xdr:rowOff>72389</xdr:rowOff>
    </xdr:to>
    <xdr:cxnSp macro="">
      <xdr:nvCxnSpPr>
        <xdr:cNvPr id="260" name="直線コネクタ 259"/>
        <xdr:cNvCxnSpPr/>
      </xdr:nvCxnSpPr>
      <xdr:spPr>
        <a:xfrm>
          <a:off x="15290800" y="1515033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61" name="フローチャート: 判断 260"/>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2" name="テキスト ボックス 261"/>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62737</xdr:rowOff>
    </xdr:from>
    <xdr:to>
      <xdr:col>72</xdr:col>
      <xdr:colOff>203200</xdr:colOff>
      <xdr:row>88</xdr:row>
      <xdr:rowOff>77215</xdr:rowOff>
    </xdr:to>
    <xdr:cxnSp macro="">
      <xdr:nvCxnSpPr>
        <xdr:cNvPr id="263" name="直線コネクタ 262"/>
        <xdr:cNvCxnSpPr/>
      </xdr:nvCxnSpPr>
      <xdr:spPr>
        <a:xfrm flipV="1">
          <a:off x="14401800" y="1515033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4" name="フローチャート: 判断 263"/>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5" name="テキスト ボックス 264"/>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77215</xdr:rowOff>
    </xdr:from>
    <xdr:to>
      <xdr:col>68</xdr:col>
      <xdr:colOff>152400</xdr:colOff>
      <xdr:row>88</xdr:row>
      <xdr:rowOff>106172</xdr:rowOff>
    </xdr:to>
    <xdr:cxnSp macro="">
      <xdr:nvCxnSpPr>
        <xdr:cNvPr id="266" name="直線コネクタ 265"/>
        <xdr:cNvCxnSpPr/>
      </xdr:nvCxnSpPr>
      <xdr:spPr>
        <a:xfrm flipV="1">
          <a:off x="13512800" y="15164815"/>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7" name="フローチャート: 判断 266"/>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8" name="テキスト ボックス 267"/>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9" name="フローチャート: 判断 268"/>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109238</xdr:rowOff>
    </xdr:from>
    <xdr:ext cx="762000" cy="259045"/>
    <xdr:sp macro="" textlink="">
      <xdr:nvSpPr>
        <xdr:cNvPr id="270" name="テキスト ボックス 269"/>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16763</xdr:rowOff>
    </xdr:from>
    <xdr:to>
      <xdr:col>81</xdr:col>
      <xdr:colOff>95250</xdr:colOff>
      <xdr:row>88</xdr:row>
      <xdr:rowOff>118363</xdr:rowOff>
    </xdr:to>
    <xdr:sp macro="" textlink="">
      <xdr:nvSpPr>
        <xdr:cNvPr id="276" name="楕円 275"/>
        <xdr:cNvSpPr/>
      </xdr:nvSpPr>
      <xdr:spPr>
        <a:xfrm>
          <a:off x="169672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160290</xdr:rowOff>
    </xdr:from>
    <xdr:ext cx="762000" cy="259045"/>
    <xdr:sp macro="" textlink="">
      <xdr:nvSpPr>
        <xdr:cNvPr id="277" name="給与水準   （国との比較）該当値テキスト"/>
        <xdr:cNvSpPr txBox="1"/>
      </xdr:nvSpPr>
      <xdr:spPr>
        <a:xfrm>
          <a:off x="17106900" y="150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8" name="楕円 277"/>
        <xdr:cNvSpPr/>
      </xdr:nvSpPr>
      <xdr:spPr>
        <a:xfrm>
          <a:off x="16129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9" name="テキスト ボックス 278"/>
        <xdr:cNvSpPr txBox="1"/>
      </xdr:nvSpPr>
      <xdr:spPr>
        <a:xfrm>
          <a:off x="15798800" y="151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11937</xdr:rowOff>
    </xdr:from>
    <xdr:to>
      <xdr:col>73</xdr:col>
      <xdr:colOff>44450</xdr:colOff>
      <xdr:row>88</xdr:row>
      <xdr:rowOff>113537</xdr:rowOff>
    </xdr:to>
    <xdr:sp macro="" textlink="">
      <xdr:nvSpPr>
        <xdr:cNvPr id="280" name="楕円 279"/>
        <xdr:cNvSpPr/>
      </xdr:nvSpPr>
      <xdr:spPr>
        <a:xfrm>
          <a:off x="15240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98314</xdr:rowOff>
    </xdr:from>
    <xdr:ext cx="762000" cy="259045"/>
    <xdr:sp macro="" textlink="">
      <xdr:nvSpPr>
        <xdr:cNvPr id="281" name="テキスト ボックス 280"/>
        <xdr:cNvSpPr txBox="1"/>
      </xdr:nvSpPr>
      <xdr:spPr>
        <a:xfrm>
          <a:off x="14909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26415</xdr:rowOff>
    </xdr:from>
    <xdr:to>
      <xdr:col>68</xdr:col>
      <xdr:colOff>203200</xdr:colOff>
      <xdr:row>88</xdr:row>
      <xdr:rowOff>128015</xdr:rowOff>
    </xdr:to>
    <xdr:sp macro="" textlink="">
      <xdr:nvSpPr>
        <xdr:cNvPr id="282" name="楕円 281"/>
        <xdr:cNvSpPr/>
      </xdr:nvSpPr>
      <xdr:spPr>
        <a:xfrm>
          <a:off x="14351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112792</xdr:rowOff>
    </xdr:from>
    <xdr:ext cx="762000" cy="259045"/>
    <xdr:sp macro="" textlink="">
      <xdr:nvSpPr>
        <xdr:cNvPr id="283" name="テキスト ボックス 282"/>
        <xdr:cNvSpPr txBox="1"/>
      </xdr:nvSpPr>
      <xdr:spPr>
        <a:xfrm>
          <a:off x="14020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55372</xdr:rowOff>
    </xdr:from>
    <xdr:to>
      <xdr:col>64</xdr:col>
      <xdr:colOff>152400</xdr:colOff>
      <xdr:row>88</xdr:row>
      <xdr:rowOff>156972</xdr:rowOff>
    </xdr:to>
    <xdr:sp macro="" textlink="">
      <xdr:nvSpPr>
        <xdr:cNvPr id="284" name="楕円 283"/>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141749</xdr:rowOff>
    </xdr:from>
    <xdr:ext cx="762000" cy="259045"/>
    <xdr:sp macro="" textlink="">
      <xdr:nvSpPr>
        <xdr:cNvPr id="285" name="テキスト ボックス 284"/>
        <xdr:cNvSpPr txBox="1"/>
      </xdr:nvSpPr>
      <xdr:spPr>
        <a:xfrm>
          <a:off x="13131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観光施設管理など指定管理者制度導入による民間委託等を推進している。類似団体平均をやや下回っている。第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次行政改革大綱の推進により、組織・機構や事務事業の見直し等の進捗状況も踏まえ、今後も適正な人員管理に努める。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4" name="直線コネクタ 313"/>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5" name="定員管理の状況最小値テキスト"/>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6" name="直線コネクタ 315"/>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7" name="定員管理の状況最大値テキスト"/>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8" name="直線コネクタ 317"/>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45910</xdr:rowOff>
    </xdr:from>
    <xdr:to>
      <xdr:col>81</xdr:col>
      <xdr:colOff>44450</xdr:colOff>
      <xdr:row>60</xdr:row>
      <xdr:rowOff>57976</xdr:rowOff>
    </xdr:to>
    <xdr:cxnSp macro="">
      <xdr:nvCxnSpPr>
        <xdr:cNvPr id="319" name="直線コネクタ 318"/>
        <xdr:cNvCxnSpPr/>
      </xdr:nvCxnSpPr>
      <xdr:spPr>
        <a:xfrm>
          <a:off x="16179800" y="10332910"/>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20" name="定員管理の状況平均値テキスト"/>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21" name="フローチャート: 判断 320"/>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23188</xdr:rowOff>
    </xdr:from>
    <xdr:to>
      <xdr:col>77</xdr:col>
      <xdr:colOff>44450</xdr:colOff>
      <xdr:row>60</xdr:row>
      <xdr:rowOff>45910</xdr:rowOff>
    </xdr:to>
    <xdr:cxnSp macro="">
      <xdr:nvCxnSpPr>
        <xdr:cNvPr id="322" name="直線コネクタ 321"/>
        <xdr:cNvCxnSpPr/>
      </xdr:nvCxnSpPr>
      <xdr:spPr>
        <a:xfrm>
          <a:off x="15290800" y="10310188"/>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3" name="フローチャート: 判断 322"/>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4" name="テキスト ボックス 323"/>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22182</xdr:rowOff>
    </xdr:from>
    <xdr:to>
      <xdr:col>72</xdr:col>
      <xdr:colOff>203200</xdr:colOff>
      <xdr:row>60</xdr:row>
      <xdr:rowOff>23188</xdr:rowOff>
    </xdr:to>
    <xdr:cxnSp macro="">
      <xdr:nvCxnSpPr>
        <xdr:cNvPr id="325" name="直線コネクタ 324"/>
        <xdr:cNvCxnSpPr/>
      </xdr:nvCxnSpPr>
      <xdr:spPr>
        <a:xfrm>
          <a:off x="14401800" y="10309182"/>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6" name="フローチャート: 判断 325"/>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7" name="テキスト ボックス 326"/>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16351</xdr:rowOff>
    </xdr:from>
    <xdr:to>
      <xdr:col>68</xdr:col>
      <xdr:colOff>152400</xdr:colOff>
      <xdr:row>60</xdr:row>
      <xdr:rowOff>22182</xdr:rowOff>
    </xdr:to>
    <xdr:cxnSp macro="">
      <xdr:nvCxnSpPr>
        <xdr:cNvPr id="328" name="直線コネクタ 327"/>
        <xdr:cNvCxnSpPr/>
      </xdr:nvCxnSpPr>
      <xdr:spPr>
        <a:xfrm>
          <a:off x="13512800" y="10303351"/>
          <a:ext cx="8890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9" name="フローチャート: 判断 328"/>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30" name="テキスト ボックス 329"/>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31" name="フローチャート: 判断 330"/>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2" name="テキスト ボックス 331"/>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7176</xdr:rowOff>
    </xdr:from>
    <xdr:to>
      <xdr:col>81</xdr:col>
      <xdr:colOff>95250</xdr:colOff>
      <xdr:row>60</xdr:row>
      <xdr:rowOff>108776</xdr:rowOff>
    </xdr:to>
    <xdr:sp macro="" textlink="">
      <xdr:nvSpPr>
        <xdr:cNvPr id="338" name="楕円 337"/>
        <xdr:cNvSpPr/>
      </xdr:nvSpPr>
      <xdr:spPr>
        <a:xfrm>
          <a:off x="169672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99903</xdr:rowOff>
    </xdr:from>
    <xdr:ext cx="762000" cy="259045"/>
    <xdr:sp macro="" textlink="">
      <xdr:nvSpPr>
        <xdr:cNvPr id="339" name="定員管理の状況該当値テキスト"/>
        <xdr:cNvSpPr txBox="1"/>
      </xdr:nvSpPr>
      <xdr:spPr>
        <a:xfrm>
          <a:off x="17106900" y="1021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166560</xdr:rowOff>
    </xdr:from>
    <xdr:to>
      <xdr:col>77</xdr:col>
      <xdr:colOff>95250</xdr:colOff>
      <xdr:row>60</xdr:row>
      <xdr:rowOff>96710</xdr:rowOff>
    </xdr:to>
    <xdr:sp macro="" textlink="">
      <xdr:nvSpPr>
        <xdr:cNvPr id="340" name="楕円 339"/>
        <xdr:cNvSpPr/>
      </xdr:nvSpPr>
      <xdr:spPr>
        <a:xfrm>
          <a:off x="16129000" y="102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106887</xdr:rowOff>
    </xdr:from>
    <xdr:ext cx="736600" cy="259045"/>
    <xdr:sp macro="" textlink="">
      <xdr:nvSpPr>
        <xdr:cNvPr id="341" name="テキスト ボックス 340"/>
        <xdr:cNvSpPr txBox="1"/>
      </xdr:nvSpPr>
      <xdr:spPr>
        <a:xfrm>
          <a:off x="15798800" y="1005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143838</xdr:rowOff>
    </xdr:from>
    <xdr:to>
      <xdr:col>73</xdr:col>
      <xdr:colOff>44450</xdr:colOff>
      <xdr:row>60</xdr:row>
      <xdr:rowOff>73988</xdr:rowOff>
    </xdr:to>
    <xdr:sp macro="" textlink="">
      <xdr:nvSpPr>
        <xdr:cNvPr id="342" name="楕円 341"/>
        <xdr:cNvSpPr/>
      </xdr:nvSpPr>
      <xdr:spPr>
        <a:xfrm>
          <a:off x="15240000" y="102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84165</xdr:rowOff>
    </xdr:from>
    <xdr:ext cx="762000" cy="259045"/>
    <xdr:sp macro="" textlink="">
      <xdr:nvSpPr>
        <xdr:cNvPr id="343" name="テキスト ボックス 342"/>
        <xdr:cNvSpPr txBox="1"/>
      </xdr:nvSpPr>
      <xdr:spPr>
        <a:xfrm>
          <a:off x="14909800" y="1002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142832</xdr:rowOff>
    </xdr:from>
    <xdr:to>
      <xdr:col>68</xdr:col>
      <xdr:colOff>203200</xdr:colOff>
      <xdr:row>60</xdr:row>
      <xdr:rowOff>72982</xdr:rowOff>
    </xdr:to>
    <xdr:sp macro="" textlink="">
      <xdr:nvSpPr>
        <xdr:cNvPr id="344" name="楕円 343"/>
        <xdr:cNvSpPr/>
      </xdr:nvSpPr>
      <xdr:spPr>
        <a:xfrm>
          <a:off x="143510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83159</xdr:rowOff>
    </xdr:from>
    <xdr:ext cx="762000" cy="259045"/>
    <xdr:sp macro="" textlink="">
      <xdr:nvSpPr>
        <xdr:cNvPr id="345" name="テキスト ボックス 344"/>
        <xdr:cNvSpPr txBox="1"/>
      </xdr:nvSpPr>
      <xdr:spPr>
        <a:xfrm>
          <a:off x="14020800" y="1002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137001</xdr:rowOff>
    </xdr:from>
    <xdr:to>
      <xdr:col>64</xdr:col>
      <xdr:colOff>152400</xdr:colOff>
      <xdr:row>60</xdr:row>
      <xdr:rowOff>67151</xdr:rowOff>
    </xdr:to>
    <xdr:sp macro="" textlink="">
      <xdr:nvSpPr>
        <xdr:cNvPr id="346" name="楕円 345"/>
        <xdr:cNvSpPr/>
      </xdr:nvSpPr>
      <xdr:spPr>
        <a:xfrm>
          <a:off x="134620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77328</xdr:rowOff>
    </xdr:from>
    <xdr:ext cx="762000" cy="259045"/>
    <xdr:sp macro="" textlink="">
      <xdr:nvSpPr>
        <xdr:cNvPr id="347" name="テキスト ボックス 346"/>
        <xdr:cNvSpPr txBox="1"/>
      </xdr:nvSpPr>
      <xdr:spPr>
        <a:xfrm>
          <a:off x="13131800" y="1002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a:t>
          </a:r>
          <a:r>
            <a:rPr kumimoji="1" lang="en-US" altLang="ja-JP" sz="1300">
              <a:latin typeface="ＭＳ Ｐゴシック" panose="020B0600070205080204" pitchFamily="50" charset="-128"/>
              <a:ea typeface="ＭＳ Ｐゴシック" panose="020B0600070205080204" pitchFamily="50" charset="-128"/>
            </a:rPr>
            <a:t>11,213</a:t>
          </a:r>
          <a:r>
            <a:rPr kumimoji="1" lang="ja-JP" altLang="en-US" sz="1300">
              <a:latin typeface="ＭＳ Ｐゴシック" panose="020B0600070205080204" pitchFamily="50" charset="-128"/>
              <a:ea typeface="ＭＳ Ｐゴシック" panose="020B0600070205080204" pitchFamily="50" charset="-128"/>
            </a:rPr>
            <a:t>千円増加したものの、平成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の地方債抑制もあって、実質公債費比率は類似団体平均を下回っている。今後、公共施設の老朽化対策等による公債費の増加が見込まれることから、計画的な地方債の発行、地方債償還を行うことにより、引き続き水準を抑え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3" name="直線コネクタ 372"/>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5" name="直線コネクタ 37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6" name="公債費負担の状況最大値テキスト"/>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7" name="直線コネクタ 376"/>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35306</xdr:rowOff>
    </xdr:from>
    <xdr:to>
      <xdr:col>81</xdr:col>
      <xdr:colOff>44450</xdr:colOff>
      <xdr:row>40</xdr:row>
      <xdr:rowOff>49784</xdr:rowOff>
    </xdr:to>
    <xdr:cxnSp macro="">
      <xdr:nvCxnSpPr>
        <xdr:cNvPr id="378" name="直線コネクタ 377"/>
        <xdr:cNvCxnSpPr/>
      </xdr:nvCxnSpPr>
      <xdr:spPr>
        <a:xfrm>
          <a:off x="16179800" y="689330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9"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0" name="フローチャート: 判断 37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35306</xdr:rowOff>
    </xdr:from>
    <xdr:to>
      <xdr:col>77</xdr:col>
      <xdr:colOff>44450</xdr:colOff>
      <xdr:row>40</xdr:row>
      <xdr:rowOff>44958</xdr:rowOff>
    </xdr:to>
    <xdr:cxnSp macro="">
      <xdr:nvCxnSpPr>
        <xdr:cNvPr id="381" name="直線コネクタ 380"/>
        <xdr:cNvCxnSpPr/>
      </xdr:nvCxnSpPr>
      <xdr:spPr>
        <a:xfrm flipV="1">
          <a:off x="15290800" y="68933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2" name="フローチャート: 判断 381"/>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3" name="テキスト ボックス 382"/>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44958</xdr:rowOff>
    </xdr:from>
    <xdr:to>
      <xdr:col>72</xdr:col>
      <xdr:colOff>203200</xdr:colOff>
      <xdr:row>40</xdr:row>
      <xdr:rowOff>59436</xdr:rowOff>
    </xdr:to>
    <xdr:cxnSp macro="">
      <xdr:nvCxnSpPr>
        <xdr:cNvPr id="384" name="直線コネクタ 383"/>
        <xdr:cNvCxnSpPr/>
      </xdr:nvCxnSpPr>
      <xdr:spPr>
        <a:xfrm flipV="1">
          <a:off x="14401800" y="69029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5" name="フローチャート: 判断 384"/>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6" name="テキスト ボックス 385"/>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73914</xdr:rowOff>
    </xdr:to>
    <xdr:cxnSp macro="">
      <xdr:nvCxnSpPr>
        <xdr:cNvPr id="387" name="直線コネクタ 386"/>
        <xdr:cNvCxnSpPr/>
      </xdr:nvCxnSpPr>
      <xdr:spPr>
        <a:xfrm flipV="1">
          <a:off x="13512800" y="69174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8" name="フローチャート: 判断 387"/>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9" name="テキスト ボックス 388"/>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0" name="フローチャート: 判断 389"/>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91" name="テキスト ボックス 390"/>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7" name="楕円 396"/>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398" name="公債費負担の状況該当値テキスト"/>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155956</xdr:rowOff>
    </xdr:from>
    <xdr:to>
      <xdr:col>77</xdr:col>
      <xdr:colOff>95250</xdr:colOff>
      <xdr:row>40</xdr:row>
      <xdr:rowOff>86106</xdr:rowOff>
    </xdr:to>
    <xdr:sp macro="" textlink="">
      <xdr:nvSpPr>
        <xdr:cNvPr id="399" name="楕円 398"/>
        <xdr:cNvSpPr/>
      </xdr:nvSpPr>
      <xdr:spPr>
        <a:xfrm>
          <a:off x="16129000" y="68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96283</xdr:rowOff>
    </xdr:from>
    <xdr:ext cx="736600" cy="259045"/>
    <xdr:sp macro="" textlink="">
      <xdr:nvSpPr>
        <xdr:cNvPr id="400" name="テキスト ボックス 399"/>
        <xdr:cNvSpPr txBox="1"/>
      </xdr:nvSpPr>
      <xdr:spPr>
        <a:xfrm>
          <a:off x="15798800" y="661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165608</xdr:rowOff>
    </xdr:from>
    <xdr:to>
      <xdr:col>73</xdr:col>
      <xdr:colOff>44450</xdr:colOff>
      <xdr:row>40</xdr:row>
      <xdr:rowOff>95758</xdr:rowOff>
    </xdr:to>
    <xdr:sp macro="" textlink="">
      <xdr:nvSpPr>
        <xdr:cNvPr id="401" name="楕円 400"/>
        <xdr:cNvSpPr/>
      </xdr:nvSpPr>
      <xdr:spPr>
        <a:xfrm>
          <a:off x="152400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105935</xdr:rowOff>
    </xdr:from>
    <xdr:ext cx="762000" cy="259045"/>
    <xdr:sp macro="" textlink="">
      <xdr:nvSpPr>
        <xdr:cNvPr id="402" name="テキスト ボックス 401"/>
        <xdr:cNvSpPr txBox="1"/>
      </xdr:nvSpPr>
      <xdr:spPr>
        <a:xfrm>
          <a:off x="14909800" y="662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3" name="楕円 402"/>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4" name="テキスト ボックス 403"/>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23114</xdr:rowOff>
    </xdr:from>
    <xdr:to>
      <xdr:col>64</xdr:col>
      <xdr:colOff>152400</xdr:colOff>
      <xdr:row>40</xdr:row>
      <xdr:rowOff>124714</xdr:rowOff>
    </xdr:to>
    <xdr:sp macro="" textlink="">
      <xdr:nvSpPr>
        <xdr:cNvPr id="405" name="楕円 404"/>
        <xdr:cNvSpPr/>
      </xdr:nvSpPr>
      <xdr:spPr>
        <a:xfrm>
          <a:off x="13462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134891</xdr:rowOff>
    </xdr:from>
    <xdr:ext cx="762000" cy="259045"/>
    <xdr:sp macro="" textlink="">
      <xdr:nvSpPr>
        <xdr:cNvPr id="406" name="テキスト ボックス 405"/>
        <xdr:cNvSpPr txBox="1"/>
      </xdr:nvSpPr>
      <xdr:spPr>
        <a:xfrm>
          <a:off x="13131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一般会計等に係る地方債現在高の増加により将来負担額が</a:t>
          </a:r>
          <a:r>
            <a:rPr kumimoji="1" lang="en-US" altLang="ja-JP" sz="1300">
              <a:latin typeface="ＭＳ Ｐゴシック" panose="020B0600070205080204" pitchFamily="50" charset="-128"/>
              <a:ea typeface="ＭＳ Ｐゴシック" panose="020B0600070205080204" pitchFamily="50" charset="-128"/>
            </a:rPr>
            <a:t>487,298</a:t>
          </a:r>
          <a:r>
            <a:rPr kumimoji="1" lang="ja-JP" altLang="en-US" sz="1300">
              <a:latin typeface="ＭＳ Ｐゴシック" panose="020B0600070205080204" pitchFamily="50" charset="-128"/>
              <a:ea typeface="ＭＳ Ｐゴシック" panose="020B0600070205080204" pitchFamily="50" charset="-128"/>
            </a:rPr>
            <a:t>千円増加、充当可能基金の減少等により充当可能財源等は</a:t>
          </a:r>
          <a:r>
            <a:rPr kumimoji="1" lang="en-US" altLang="ja-JP" sz="1300">
              <a:latin typeface="ＭＳ Ｐゴシック" panose="020B0600070205080204" pitchFamily="50" charset="-128"/>
              <a:ea typeface="ＭＳ Ｐゴシック" panose="020B0600070205080204" pitchFamily="50" charset="-128"/>
            </a:rPr>
            <a:t>508,007</a:t>
          </a:r>
          <a:r>
            <a:rPr kumimoji="1" lang="ja-JP" altLang="en-US" sz="1300">
              <a:latin typeface="ＭＳ Ｐゴシック" panose="020B0600070205080204" pitchFamily="50" charset="-128"/>
              <a:ea typeface="ＭＳ Ｐゴシック" panose="020B0600070205080204" pitchFamily="50" charset="-128"/>
            </a:rPr>
            <a:t>千円減少した。将来負担額より充当可能財源等が大きいため、将来負担比率は発生していない。今後も公債費等義務的経費の削減を中心とする行財政改革を進め、財政の健全化に努める。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5" name="直線コネクタ 434"/>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6" name="将来負担の状況最小値テキスト"/>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7" name="直線コネクタ 436"/>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
4,697
145.96
6,700,853
5,211,101
671,405
2,871,488
3,423,839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会計年度任用職員勤勉手当等の増加による委員等報酬</a:t>
          </a:r>
          <a:r>
            <a:rPr kumimoji="1" lang="en-US" altLang="ja-JP" sz="1300">
              <a:latin typeface="ＭＳ Ｐゴシック" panose="020B0600070205080204" pitchFamily="50" charset="-128"/>
              <a:ea typeface="ＭＳ Ｐゴシック" panose="020B0600070205080204" pitchFamily="50" charset="-128"/>
            </a:rPr>
            <a:t>25,011</a:t>
          </a:r>
          <a:r>
            <a:rPr kumimoji="1" lang="ja-JP" altLang="en-US" sz="1300">
              <a:latin typeface="ＭＳ Ｐゴシック" panose="020B0600070205080204" pitchFamily="50" charset="-128"/>
              <a:ea typeface="ＭＳ Ｐゴシック" panose="020B0600070205080204" pitchFamily="50" charset="-128"/>
            </a:rPr>
            <a:t>千円増加、任期の定めのない常勤職員</a:t>
          </a:r>
          <a:r>
            <a:rPr kumimoji="1" lang="en-US" altLang="ja-JP" sz="1300">
              <a:latin typeface="ＭＳ Ｐゴシック" panose="020B0600070205080204" pitchFamily="50" charset="-128"/>
              <a:ea typeface="ＭＳ Ｐゴシック" panose="020B0600070205080204" pitchFamily="50" charset="-128"/>
            </a:rPr>
            <a:t>21,882</a:t>
          </a:r>
          <a:r>
            <a:rPr kumimoji="1" lang="ja-JP" altLang="en-US" sz="1300">
              <a:latin typeface="ＭＳ Ｐゴシック" panose="020B0600070205080204" pitchFamily="50" charset="-128"/>
              <a:ea typeface="ＭＳ Ｐゴシック" panose="020B0600070205080204" pitchFamily="50" charset="-128"/>
            </a:rPr>
            <a:t>千円増加、地方公務員共済組合等負担金</a:t>
          </a:r>
          <a:r>
            <a:rPr kumimoji="1" lang="en-US" altLang="ja-JP" sz="1300">
              <a:latin typeface="ＭＳ Ｐゴシック" panose="020B0600070205080204" pitchFamily="50" charset="-128"/>
              <a:ea typeface="ＭＳ Ｐゴシック" panose="020B0600070205080204" pitchFamily="50" charset="-128"/>
            </a:rPr>
            <a:t>11,589</a:t>
          </a:r>
          <a:r>
            <a:rPr kumimoji="1" lang="ja-JP" altLang="en-US" sz="1300">
              <a:latin typeface="ＭＳ Ｐゴシック" panose="020B0600070205080204" pitchFamily="50" charset="-128"/>
              <a:ea typeface="ＭＳ Ｐゴシック" panose="020B0600070205080204" pitchFamily="50" charset="-128"/>
            </a:rPr>
            <a:t>千円増加等により、人件費は、前年度比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56,738</a:t>
          </a:r>
          <a:r>
            <a:rPr kumimoji="1" lang="ja-JP" altLang="en-US" sz="1300">
              <a:latin typeface="ＭＳ Ｐゴシック" panose="020B0600070205080204" pitchFamily="50" charset="-128"/>
              <a:ea typeface="ＭＳ Ｐゴシック" panose="020B0600070205080204" pitchFamily="50" charset="-128"/>
            </a:rPr>
            <a:t>千円増加した。民間でも実施可能な部分については、指定管理者制度の導入など進めており、今後も行政改革の取組を通じて適正化を図る。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85090</xdr:rowOff>
    </xdr:to>
    <xdr:cxnSp macro="">
      <xdr:nvCxnSpPr>
        <xdr:cNvPr id="66" name="直線コネクタ 65"/>
        <xdr:cNvCxnSpPr/>
      </xdr:nvCxnSpPr>
      <xdr:spPr>
        <a:xfrm>
          <a:off x="3987800" y="62001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xdr:rowOff>
    </xdr:from>
    <xdr:to>
      <xdr:col>19</xdr:col>
      <xdr:colOff>187325</xdr:colOff>
      <xdr:row>36</xdr:row>
      <xdr:rowOff>27940</xdr:rowOff>
    </xdr:to>
    <xdr:cxnSp macro="">
      <xdr:nvCxnSpPr>
        <xdr:cNvPr id="69" name="直線コネクタ 68"/>
        <xdr:cNvCxnSpPr/>
      </xdr:nvCxnSpPr>
      <xdr:spPr>
        <a:xfrm>
          <a:off x="3098800" y="6188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16510</xdr:rowOff>
    </xdr:to>
    <xdr:cxnSp macro="">
      <xdr:nvCxnSpPr>
        <xdr:cNvPr id="72" name="直線コネクタ 71"/>
        <xdr:cNvCxnSpPr/>
      </xdr:nvCxnSpPr>
      <xdr:spPr>
        <a:xfrm>
          <a:off x="2209800" y="61772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115570</xdr:rowOff>
    </xdr:to>
    <xdr:cxnSp macro="">
      <xdr:nvCxnSpPr>
        <xdr:cNvPr id="75" name="直線コネクタ 74"/>
        <xdr:cNvCxnSpPr/>
      </xdr:nvCxnSpPr>
      <xdr:spPr>
        <a:xfrm flipV="1">
          <a:off x="1320800" y="61772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6367</xdr:rowOff>
    </xdr:from>
    <xdr:ext cx="762000" cy="259045"/>
    <xdr:sp macro="" textlink="">
      <xdr:nvSpPr>
        <xdr:cNvPr id="86" name="人件費該当値テキスト"/>
        <xdr:cNvSpPr txBox="1"/>
      </xdr:nvSpPr>
      <xdr:spPr>
        <a:xfrm>
          <a:off x="49149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88" name="テキスト ボックス 87"/>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137160</xdr:rowOff>
    </xdr:from>
    <xdr:to>
      <xdr:col>15</xdr:col>
      <xdr:colOff>149225</xdr:colOff>
      <xdr:row>36</xdr:row>
      <xdr:rowOff>67310</xdr:rowOff>
    </xdr:to>
    <xdr:sp macro="" textlink="">
      <xdr:nvSpPr>
        <xdr:cNvPr id="89" name="楕円 88"/>
        <xdr:cNvSpPr/>
      </xdr:nvSpPr>
      <xdr:spPr>
        <a:xfrm>
          <a:off x="3048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52087</xdr:rowOff>
    </xdr:from>
    <xdr:ext cx="762000" cy="259045"/>
    <xdr:sp macro="" textlink="">
      <xdr:nvSpPr>
        <xdr:cNvPr id="90" name="テキスト ボックス 89"/>
        <xdr:cNvSpPr txBox="1"/>
      </xdr:nvSpPr>
      <xdr:spPr>
        <a:xfrm>
          <a:off x="2717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92" name="テキスト ボックス 91"/>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64770</xdr:rowOff>
    </xdr:from>
    <xdr:to>
      <xdr:col>6</xdr:col>
      <xdr:colOff>171450</xdr:colOff>
      <xdr:row>36</xdr:row>
      <xdr:rowOff>166370</xdr:rowOff>
    </xdr:to>
    <xdr:sp macro="" textlink="">
      <xdr:nvSpPr>
        <xdr:cNvPr id="93" name="楕円 92"/>
        <xdr:cNvSpPr/>
      </xdr:nvSpPr>
      <xdr:spPr>
        <a:xfrm>
          <a:off x="1270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151147</xdr:rowOff>
    </xdr:from>
    <xdr:ext cx="762000" cy="259045"/>
    <xdr:sp macro="" textlink="">
      <xdr:nvSpPr>
        <xdr:cNvPr id="94" name="テキスト ボックス 93"/>
        <xdr:cNvSpPr txBox="1"/>
      </xdr:nvSpPr>
      <xdr:spPr>
        <a:xfrm>
          <a:off x="939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木城学園光熱水費等の増加による需用費</a:t>
          </a:r>
          <a:r>
            <a:rPr kumimoji="1" lang="en-US" altLang="ja-JP" sz="1300">
              <a:latin typeface="ＭＳ Ｐゴシック" panose="020B0600070205080204" pitchFamily="50" charset="-128"/>
              <a:ea typeface="ＭＳ Ｐゴシック" panose="020B0600070205080204" pitchFamily="50" charset="-128"/>
            </a:rPr>
            <a:t>2,802</a:t>
          </a:r>
          <a:r>
            <a:rPr kumimoji="1" lang="ja-JP" altLang="en-US" sz="1300">
              <a:latin typeface="ＭＳ Ｐゴシック" panose="020B0600070205080204" pitchFamily="50" charset="-128"/>
              <a:ea typeface="ＭＳ Ｐゴシック" panose="020B0600070205080204" pitchFamily="50" charset="-128"/>
            </a:rPr>
            <a:t>千円増加、公金口座振込手数料等の増加による役務費</a:t>
          </a:r>
          <a:r>
            <a:rPr kumimoji="1" lang="en-US" altLang="ja-JP" sz="1300">
              <a:latin typeface="ＭＳ Ｐゴシック" panose="020B0600070205080204" pitchFamily="50" charset="-128"/>
              <a:ea typeface="ＭＳ Ｐゴシック" panose="020B0600070205080204" pitchFamily="50" charset="-128"/>
            </a:rPr>
            <a:t>1,026</a:t>
          </a:r>
          <a:r>
            <a:rPr kumimoji="1" lang="ja-JP" altLang="en-US" sz="1300">
              <a:latin typeface="ＭＳ Ｐゴシック" panose="020B0600070205080204" pitchFamily="50" charset="-128"/>
              <a:ea typeface="ＭＳ Ｐゴシック" panose="020B0600070205080204" pitchFamily="50" charset="-128"/>
            </a:rPr>
            <a:t>千円増加等したものの、予防接種費等の減少による委託料</a:t>
          </a:r>
          <a:r>
            <a:rPr kumimoji="1" lang="en-US" altLang="ja-JP" sz="1300">
              <a:latin typeface="ＭＳ Ｐゴシック" panose="020B0600070205080204" pitchFamily="50" charset="-128"/>
              <a:ea typeface="ＭＳ Ｐゴシック" panose="020B0600070205080204" pitchFamily="50" charset="-128"/>
            </a:rPr>
            <a:t>3,040</a:t>
          </a:r>
          <a:r>
            <a:rPr kumimoji="1" lang="ja-JP" altLang="en-US" sz="1300">
              <a:latin typeface="ＭＳ Ｐゴシック" panose="020B0600070205080204" pitchFamily="50" charset="-128"/>
              <a:ea typeface="ＭＳ Ｐゴシック" panose="020B0600070205080204" pitchFamily="50" charset="-128"/>
            </a:rPr>
            <a:t>千円減少、消防団費用弁償等の減少による旅費</a:t>
          </a:r>
          <a:r>
            <a:rPr kumimoji="1" lang="en-US" altLang="ja-JP" sz="1300">
              <a:latin typeface="ＭＳ Ｐゴシック" panose="020B0600070205080204" pitchFamily="50" charset="-128"/>
              <a:ea typeface="ＭＳ Ｐゴシック" panose="020B0600070205080204" pitchFamily="50" charset="-128"/>
            </a:rPr>
            <a:t>2,854</a:t>
          </a:r>
          <a:r>
            <a:rPr kumimoji="1" lang="ja-JP" altLang="en-US" sz="1300">
              <a:latin typeface="ＭＳ Ｐゴシック" panose="020B0600070205080204" pitchFamily="50" charset="-128"/>
              <a:ea typeface="ＭＳ Ｐゴシック" panose="020B0600070205080204" pitchFamily="50" charset="-128"/>
            </a:rPr>
            <a:t>千円減少等により、物件費は、前年度比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3,859</a:t>
          </a:r>
          <a:r>
            <a:rPr kumimoji="1" lang="ja-JP" altLang="en-US" sz="1300">
              <a:latin typeface="ＭＳ Ｐゴシック" panose="020B0600070205080204" pitchFamily="50" charset="-128"/>
              <a:ea typeface="ＭＳ Ｐゴシック" panose="020B0600070205080204" pitchFamily="50" charset="-128"/>
            </a:rPr>
            <a:t>千円減少した。類似団体平均を上回り、増加傾向にあるため、現行水準を維持するよう努める。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85852</xdr:rowOff>
    </xdr:from>
    <xdr:to>
      <xdr:col>82</xdr:col>
      <xdr:colOff>107950</xdr:colOff>
      <xdr:row>18</xdr:row>
      <xdr:rowOff>104140</xdr:rowOff>
    </xdr:to>
    <xdr:cxnSp macro="">
      <xdr:nvCxnSpPr>
        <xdr:cNvPr id="124" name="直線コネクタ 123"/>
        <xdr:cNvCxnSpPr/>
      </xdr:nvCxnSpPr>
      <xdr:spPr>
        <a:xfrm flipV="1">
          <a:off x="15671800" y="31719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104140</xdr:rowOff>
    </xdr:to>
    <xdr:cxnSp macro="">
      <xdr:nvCxnSpPr>
        <xdr:cNvPr id="127" name="直線コネクタ 126"/>
        <xdr:cNvCxnSpPr/>
      </xdr:nvCxnSpPr>
      <xdr:spPr>
        <a:xfrm>
          <a:off x="14782800" y="3144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58420</xdr:rowOff>
    </xdr:to>
    <xdr:cxnSp macro="">
      <xdr:nvCxnSpPr>
        <xdr:cNvPr id="130" name="直線コネクタ 129"/>
        <xdr:cNvCxnSpPr/>
      </xdr:nvCxnSpPr>
      <xdr:spPr>
        <a:xfrm>
          <a:off x="13893800" y="3098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120142</xdr:rowOff>
    </xdr:from>
    <xdr:to>
      <xdr:col>69</xdr:col>
      <xdr:colOff>92075</xdr:colOff>
      <xdr:row>18</xdr:row>
      <xdr:rowOff>12700</xdr:rowOff>
    </xdr:to>
    <xdr:cxnSp macro="">
      <xdr:nvCxnSpPr>
        <xdr:cNvPr id="133" name="直線コネクタ 132"/>
        <xdr:cNvCxnSpPr/>
      </xdr:nvCxnSpPr>
      <xdr:spPr>
        <a:xfrm>
          <a:off x="13004800" y="30347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35052</xdr:rowOff>
    </xdr:from>
    <xdr:to>
      <xdr:col>82</xdr:col>
      <xdr:colOff>158750</xdr:colOff>
      <xdr:row>18</xdr:row>
      <xdr:rowOff>136652</xdr:rowOff>
    </xdr:to>
    <xdr:sp macro="" textlink="">
      <xdr:nvSpPr>
        <xdr:cNvPr id="143" name="楕円 142"/>
        <xdr:cNvSpPr/>
      </xdr:nvSpPr>
      <xdr:spPr>
        <a:xfrm>
          <a:off x="164592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7129</xdr:rowOff>
    </xdr:from>
    <xdr:ext cx="762000" cy="259045"/>
    <xdr:sp macro="" textlink="">
      <xdr:nvSpPr>
        <xdr:cNvPr id="144" name="物件費該当値テキスト"/>
        <xdr:cNvSpPr txBox="1"/>
      </xdr:nvSpPr>
      <xdr:spPr>
        <a:xfrm>
          <a:off x="165989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5" name="楕円 144"/>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6" name="テキスト ボックス 145"/>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47" name="楕円 146"/>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48" name="テキスト ボックス 147"/>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49" name="楕円 148"/>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0" name="テキスト ボックス 149"/>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69342</xdr:rowOff>
    </xdr:from>
    <xdr:to>
      <xdr:col>65</xdr:col>
      <xdr:colOff>53975</xdr:colOff>
      <xdr:row>17</xdr:row>
      <xdr:rowOff>170942</xdr:rowOff>
    </xdr:to>
    <xdr:sp macro="" textlink="">
      <xdr:nvSpPr>
        <xdr:cNvPr id="151" name="楕円 150"/>
        <xdr:cNvSpPr/>
      </xdr:nvSpPr>
      <xdr:spPr>
        <a:xfrm>
          <a:off x="12954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155719</xdr:rowOff>
    </xdr:from>
    <xdr:ext cx="762000" cy="259045"/>
    <xdr:sp macro="" textlink="">
      <xdr:nvSpPr>
        <xdr:cNvPr id="152" name="テキスト ボックス 151"/>
        <xdr:cNvSpPr txBox="1"/>
      </xdr:nvSpPr>
      <xdr:spPr>
        <a:xfrm>
          <a:off x="12623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老人保護措置費</a:t>
          </a:r>
          <a:r>
            <a:rPr kumimoji="1" lang="en-US" altLang="ja-JP" sz="1300">
              <a:latin typeface="ＭＳ Ｐゴシック" panose="020B0600070205080204" pitchFamily="50" charset="-128"/>
              <a:ea typeface="ＭＳ Ｐゴシック" panose="020B0600070205080204" pitchFamily="50" charset="-128"/>
            </a:rPr>
            <a:t>2,354</a:t>
          </a:r>
          <a:r>
            <a:rPr kumimoji="1" lang="ja-JP" altLang="en-US" sz="1300">
              <a:latin typeface="ＭＳ Ｐゴシック" panose="020B0600070205080204" pitchFamily="50" charset="-128"/>
              <a:ea typeface="ＭＳ Ｐゴシック" panose="020B0600070205080204" pitchFamily="50" charset="-128"/>
            </a:rPr>
            <a:t>千円減少等したものの、職員に係る児童手当</a:t>
          </a:r>
          <a:r>
            <a:rPr kumimoji="1" lang="en-US" altLang="ja-JP" sz="1300">
              <a:latin typeface="ＭＳ Ｐゴシック" panose="020B0600070205080204" pitchFamily="50" charset="-128"/>
              <a:ea typeface="ＭＳ Ｐゴシック" panose="020B0600070205080204" pitchFamily="50" charset="-128"/>
            </a:rPr>
            <a:t>2,650</a:t>
          </a:r>
          <a:r>
            <a:rPr kumimoji="1" lang="ja-JP" altLang="en-US" sz="1300">
              <a:latin typeface="ＭＳ Ｐゴシック" panose="020B0600070205080204" pitchFamily="50" charset="-128"/>
              <a:ea typeface="ＭＳ Ｐゴシック" panose="020B0600070205080204" pitchFamily="50" charset="-128"/>
            </a:rPr>
            <a:t>千円増加、児童措置費</a:t>
          </a:r>
          <a:r>
            <a:rPr kumimoji="1" lang="en-US" altLang="ja-JP" sz="1300">
              <a:latin typeface="ＭＳ Ｐゴシック" panose="020B0600070205080204" pitchFamily="50" charset="-128"/>
              <a:ea typeface="ＭＳ Ｐゴシック" panose="020B0600070205080204" pitchFamily="50" charset="-128"/>
            </a:rPr>
            <a:t>3,746</a:t>
          </a:r>
          <a:r>
            <a:rPr kumimoji="1" lang="ja-JP" altLang="en-US" sz="1300">
              <a:latin typeface="ＭＳ Ｐゴシック" panose="020B0600070205080204" pitchFamily="50" charset="-128"/>
              <a:ea typeface="ＭＳ Ｐゴシック" panose="020B0600070205080204" pitchFamily="50" charset="-128"/>
            </a:rPr>
            <a:t>千円増加、障害児通所支援費</a:t>
          </a:r>
          <a:r>
            <a:rPr kumimoji="1" lang="en-US" altLang="ja-JP" sz="1300">
              <a:latin typeface="ＭＳ Ｐゴシック" panose="020B0600070205080204" pitchFamily="50" charset="-128"/>
              <a:ea typeface="ＭＳ Ｐゴシック" panose="020B0600070205080204" pitchFamily="50" charset="-128"/>
            </a:rPr>
            <a:t>1,124</a:t>
          </a:r>
          <a:r>
            <a:rPr kumimoji="1" lang="ja-JP" altLang="en-US" sz="1300">
              <a:latin typeface="ＭＳ Ｐゴシック" panose="020B0600070205080204" pitchFamily="50" charset="-128"/>
              <a:ea typeface="ＭＳ Ｐゴシック" panose="020B0600070205080204" pitchFamily="50" charset="-128"/>
            </a:rPr>
            <a:t>千円増加等により、扶助費は、前年度比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4,633</a:t>
          </a:r>
          <a:r>
            <a:rPr kumimoji="1" lang="ja-JP" altLang="en-US" sz="1300">
              <a:latin typeface="ＭＳ Ｐゴシック" panose="020B0600070205080204" pitchFamily="50" charset="-128"/>
              <a:ea typeface="ＭＳ Ｐゴシック" panose="020B0600070205080204" pitchFamily="50" charset="-128"/>
            </a:rPr>
            <a:t>千円増加した。引き続き扶助費町単独分の見直しなど進めていくことで、適正化を図る。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45357</xdr:rowOff>
    </xdr:to>
    <xdr:cxnSp macro="">
      <xdr:nvCxnSpPr>
        <xdr:cNvPr id="186" name="直線コネクタ 185"/>
        <xdr:cNvCxnSpPr/>
      </xdr:nvCxnSpPr>
      <xdr:spPr>
        <a:xfrm>
          <a:off x="3987800" y="99731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29028</xdr:rowOff>
    </xdr:to>
    <xdr:cxnSp macro="">
      <xdr:nvCxnSpPr>
        <xdr:cNvPr id="189" name="直線コネクタ 188"/>
        <xdr:cNvCxnSpPr/>
      </xdr:nvCxnSpPr>
      <xdr:spPr>
        <a:xfrm>
          <a:off x="3098800" y="997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29028</xdr:rowOff>
    </xdr:to>
    <xdr:cxnSp macro="">
      <xdr:nvCxnSpPr>
        <xdr:cNvPr id="192" name="直線コネクタ 191"/>
        <xdr:cNvCxnSpPr/>
      </xdr:nvCxnSpPr>
      <xdr:spPr>
        <a:xfrm>
          <a:off x="2209800" y="997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59</xdr:row>
      <xdr:rowOff>20865</xdr:rowOff>
    </xdr:to>
    <xdr:cxnSp macro="">
      <xdr:nvCxnSpPr>
        <xdr:cNvPr id="195" name="直線コネクタ 194"/>
        <xdr:cNvCxnSpPr/>
      </xdr:nvCxnSpPr>
      <xdr:spPr>
        <a:xfrm flipV="1">
          <a:off x="1320800" y="9973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205" name="楕円 204"/>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138084</xdr:rowOff>
    </xdr:from>
    <xdr:ext cx="762000" cy="259045"/>
    <xdr:sp macro="" textlink="">
      <xdr:nvSpPr>
        <xdr:cNvPr id="206" name="扶助費該当値テキスト"/>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7" name="楕円 206"/>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08" name="テキスト ボックス 207"/>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09" name="楕円 208"/>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0" name="テキスト ボックス 209"/>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1" name="楕円 210"/>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2" name="テキスト ボックス 211"/>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3" name="楕円 212"/>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4" name="テキスト ボックス 213"/>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主に繰出金によるものであり、後期高齢者医療特別会計繰出金</a:t>
          </a:r>
          <a:r>
            <a:rPr kumimoji="1" lang="en-US" altLang="ja-JP" sz="1300">
              <a:latin typeface="ＭＳ Ｐゴシック" panose="020B0600070205080204" pitchFamily="50" charset="-128"/>
              <a:ea typeface="ＭＳ Ｐゴシック" panose="020B0600070205080204" pitchFamily="50" charset="-128"/>
            </a:rPr>
            <a:t>4,509</a:t>
          </a:r>
          <a:r>
            <a:rPr kumimoji="1" lang="ja-JP" altLang="en-US" sz="1300">
              <a:latin typeface="ＭＳ Ｐゴシック" panose="020B0600070205080204" pitchFamily="50" charset="-128"/>
              <a:ea typeface="ＭＳ Ｐゴシック" panose="020B0600070205080204" pitchFamily="50" charset="-128"/>
            </a:rPr>
            <a:t>千円増加したものの、介護保険事業特別会計繰出金</a:t>
          </a:r>
          <a:r>
            <a:rPr kumimoji="1" lang="en-US" altLang="ja-JP" sz="1300">
              <a:latin typeface="ＭＳ Ｐゴシック" panose="020B0600070205080204" pitchFamily="50" charset="-128"/>
              <a:ea typeface="ＭＳ Ｐゴシック" panose="020B0600070205080204" pitchFamily="50" charset="-128"/>
            </a:rPr>
            <a:t>13,466</a:t>
          </a:r>
          <a:r>
            <a:rPr kumimoji="1" lang="ja-JP" altLang="en-US" sz="1300">
              <a:latin typeface="ＭＳ Ｐゴシック" panose="020B0600070205080204" pitchFamily="50" charset="-128"/>
              <a:ea typeface="ＭＳ Ｐゴシック" panose="020B0600070205080204" pitchFamily="50" charset="-128"/>
            </a:rPr>
            <a:t>千円減少、国民健康保険事業特別会計繰出金</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千円減少により、繰出金は、前年度比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9,025</a:t>
          </a:r>
          <a:r>
            <a:rPr kumimoji="1" lang="ja-JP" altLang="en-US" sz="1300">
              <a:latin typeface="ＭＳ Ｐゴシック" panose="020B0600070205080204" pitchFamily="50" charset="-128"/>
              <a:ea typeface="ＭＳ Ｐゴシック" panose="020B0600070205080204" pitchFamily="50" charset="-128"/>
            </a:rPr>
            <a:t>千円減少した。特別会計の独立採算を目指し、料金等の適正化に努める。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69850</xdr:rowOff>
    </xdr:to>
    <xdr:cxnSp macro="">
      <xdr:nvCxnSpPr>
        <xdr:cNvPr id="246" name="直線コネクタ 245"/>
        <xdr:cNvCxnSpPr/>
      </xdr:nvCxnSpPr>
      <xdr:spPr>
        <a:xfrm flipV="1">
          <a:off x="15671800" y="9812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59</xdr:row>
      <xdr:rowOff>69850</xdr:rowOff>
    </xdr:to>
    <xdr:cxnSp macro="">
      <xdr:nvCxnSpPr>
        <xdr:cNvPr id="249" name="直線コネクタ 248"/>
        <xdr:cNvCxnSpPr/>
      </xdr:nvCxnSpPr>
      <xdr:spPr>
        <a:xfrm flipV="1">
          <a:off x="14782800" y="9842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59</xdr:row>
      <xdr:rowOff>69850</xdr:rowOff>
    </xdr:to>
    <xdr:cxnSp macro="">
      <xdr:nvCxnSpPr>
        <xdr:cNvPr id="252" name="直線コネクタ 251"/>
        <xdr:cNvCxnSpPr/>
      </xdr:nvCxnSpPr>
      <xdr:spPr>
        <a:xfrm>
          <a:off x="13893800" y="10055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59</xdr:row>
      <xdr:rowOff>77470</xdr:rowOff>
    </xdr:to>
    <xdr:cxnSp macro="">
      <xdr:nvCxnSpPr>
        <xdr:cNvPr id="255" name="直線コネクタ 254"/>
        <xdr:cNvCxnSpPr/>
      </xdr:nvCxnSpPr>
      <xdr:spPr>
        <a:xfrm flipV="1">
          <a:off x="13004800" y="10055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5" name="楕円 264"/>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66" name="その他該当値テキスト"/>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7" name="楕円 266"/>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8" name="テキスト ボックス 267"/>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9" name="楕円 268"/>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0" name="テキスト ボックス 269"/>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1" name="楕円 270"/>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72" name="テキスト ボックス 271"/>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73" name="楕円 272"/>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74" name="テキスト ボックス 273"/>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下水道事業会計繰出金</a:t>
          </a:r>
          <a:r>
            <a:rPr kumimoji="1" lang="en-US" altLang="ja-JP" sz="1300">
              <a:latin typeface="ＭＳ Ｐゴシック" panose="020B0600070205080204" pitchFamily="50" charset="-128"/>
              <a:ea typeface="ＭＳ Ｐゴシック" panose="020B0600070205080204" pitchFamily="50" charset="-128"/>
            </a:rPr>
            <a:t>4,485</a:t>
          </a:r>
          <a:r>
            <a:rPr kumimoji="1" lang="ja-JP" altLang="en-US" sz="1300">
              <a:latin typeface="ＭＳ Ｐゴシック" panose="020B0600070205080204" pitchFamily="50" charset="-128"/>
              <a:ea typeface="ＭＳ Ｐゴシック" panose="020B0600070205080204" pitchFamily="50" charset="-128"/>
            </a:rPr>
            <a:t>千円減少等したものの、社会福祉協議会関係補助金</a:t>
          </a:r>
          <a:r>
            <a:rPr kumimoji="1" lang="en-US" altLang="ja-JP" sz="1300">
              <a:latin typeface="ＭＳ Ｐゴシック" panose="020B0600070205080204" pitchFamily="50" charset="-128"/>
              <a:ea typeface="ＭＳ Ｐゴシック" panose="020B0600070205080204" pitchFamily="50" charset="-128"/>
            </a:rPr>
            <a:t>11,300</a:t>
          </a:r>
          <a:r>
            <a:rPr kumimoji="1" lang="ja-JP" altLang="en-US" sz="1300">
              <a:latin typeface="ＭＳ Ｐゴシック" panose="020B0600070205080204" pitchFamily="50" charset="-128"/>
              <a:ea typeface="ＭＳ Ｐゴシック" panose="020B0600070205080204" pitchFamily="50" charset="-128"/>
            </a:rPr>
            <a:t>千円増加、東児湯消防組合負担金</a:t>
          </a:r>
          <a:r>
            <a:rPr kumimoji="1" lang="en-US" altLang="ja-JP" sz="1300">
              <a:latin typeface="ＭＳ Ｐゴシック" panose="020B0600070205080204" pitchFamily="50" charset="-128"/>
              <a:ea typeface="ＭＳ Ｐゴシック" panose="020B0600070205080204" pitchFamily="50" charset="-128"/>
            </a:rPr>
            <a:t>6,683</a:t>
          </a:r>
          <a:r>
            <a:rPr kumimoji="1" lang="ja-JP" altLang="en-US" sz="1300">
              <a:latin typeface="ＭＳ Ｐゴシック" panose="020B0600070205080204" pitchFamily="50" charset="-128"/>
              <a:ea typeface="ＭＳ Ｐゴシック" panose="020B0600070205080204" pitchFamily="50" charset="-128"/>
            </a:rPr>
            <a:t>千円増加、簡易水道事業会計繰出金</a:t>
          </a:r>
          <a:r>
            <a:rPr kumimoji="1" lang="en-US" altLang="ja-JP" sz="1300">
              <a:latin typeface="ＭＳ Ｐゴシック" panose="020B0600070205080204" pitchFamily="50" charset="-128"/>
              <a:ea typeface="ＭＳ Ｐゴシック" panose="020B0600070205080204" pitchFamily="50" charset="-128"/>
            </a:rPr>
            <a:t>6,415</a:t>
          </a:r>
          <a:r>
            <a:rPr kumimoji="1" lang="ja-JP" altLang="en-US" sz="1300">
              <a:latin typeface="ＭＳ Ｐゴシック" panose="020B0600070205080204" pitchFamily="50" charset="-128"/>
              <a:ea typeface="ＭＳ Ｐゴシック" panose="020B0600070205080204" pitchFamily="50" charset="-128"/>
            </a:rPr>
            <a:t>千円増加等により、補助費等は、前年度比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19,352</a:t>
          </a:r>
          <a:r>
            <a:rPr kumimoji="1" lang="ja-JP" altLang="en-US" sz="1300">
              <a:latin typeface="ＭＳ Ｐゴシック" panose="020B0600070205080204" pitchFamily="50" charset="-128"/>
              <a:ea typeface="ＭＳ Ｐゴシック" panose="020B0600070205080204" pitchFamily="50" charset="-128"/>
            </a:rPr>
            <a:t>千円増加した。補助事業の適正化に努める。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152146</xdr:rowOff>
    </xdr:to>
    <xdr:cxnSp macro="">
      <xdr:nvCxnSpPr>
        <xdr:cNvPr id="304" name="直線コネクタ 303"/>
        <xdr:cNvCxnSpPr/>
      </xdr:nvCxnSpPr>
      <xdr:spPr>
        <a:xfrm>
          <a:off x="15671800" y="6477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37</xdr:row>
      <xdr:rowOff>133858</xdr:rowOff>
    </xdr:to>
    <xdr:cxnSp macro="">
      <xdr:nvCxnSpPr>
        <xdr:cNvPr id="307" name="直線コネクタ 306"/>
        <xdr:cNvCxnSpPr/>
      </xdr:nvCxnSpPr>
      <xdr:spPr>
        <a:xfrm>
          <a:off x="14782800" y="625805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85852</xdr:rowOff>
    </xdr:to>
    <xdr:cxnSp macro="">
      <xdr:nvCxnSpPr>
        <xdr:cNvPr id="310" name="直線コネクタ 309"/>
        <xdr:cNvCxnSpPr/>
      </xdr:nvCxnSpPr>
      <xdr:spPr>
        <a:xfrm>
          <a:off x="13893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72136</xdr:rowOff>
    </xdr:to>
    <xdr:cxnSp macro="">
      <xdr:nvCxnSpPr>
        <xdr:cNvPr id="313" name="直線コネクタ 312"/>
        <xdr:cNvCxnSpPr/>
      </xdr:nvCxnSpPr>
      <xdr:spPr>
        <a:xfrm flipV="1">
          <a:off x="13004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3" name="楕円 322"/>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4" name="補助費等該当値テキスト"/>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5" name="楕円 324"/>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6" name="テキスト ボックス 325"/>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7" name="楕円 326"/>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8" name="テキスト ボックス 327"/>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9" name="楕円 328"/>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0" name="テキスト ボックス 329"/>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1" name="楕円 330"/>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2" name="テキスト ボックス 331"/>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元金償還金</a:t>
          </a:r>
          <a:r>
            <a:rPr kumimoji="1" lang="en-US" altLang="ja-JP" sz="1300">
              <a:latin typeface="ＭＳ Ｐゴシック" panose="020B0600070205080204" pitchFamily="50" charset="-128"/>
              <a:ea typeface="ＭＳ Ｐゴシック" panose="020B0600070205080204" pitchFamily="50" charset="-128"/>
            </a:rPr>
            <a:t>23,215</a:t>
          </a:r>
          <a:r>
            <a:rPr kumimoji="1" lang="ja-JP" altLang="en-US" sz="1300">
              <a:latin typeface="ＭＳ Ｐゴシック" panose="020B0600070205080204" pitchFamily="50" charset="-128"/>
              <a:ea typeface="ＭＳ Ｐゴシック" panose="020B0600070205080204" pitchFamily="50" charset="-128"/>
            </a:rPr>
            <a:t>千円増加、長期借入債利子</a:t>
          </a:r>
          <a:r>
            <a:rPr kumimoji="1" lang="en-US" altLang="ja-JP" sz="1300">
              <a:latin typeface="ＭＳ Ｐゴシック" panose="020B0600070205080204" pitchFamily="50" charset="-128"/>
              <a:ea typeface="ＭＳ Ｐゴシック" panose="020B0600070205080204" pitchFamily="50" charset="-128"/>
            </a:rPr>
            <a:t>3,259</a:t>
          </a:r>
          <a:r>
            <a:rPr kumimoji="1" lang="ja-JP" altLang="en-US" sz="1300">
              <a:latin typeface="ＭＳ Ｐゴシック" panose="020B0600070205080204" pitchFamily="50" charset="-128"/>
              <a:ea typeface="ＭＳ Ｐゴシック" panose="020B0600070205080204" pitchFamily="50" charset="-128"/>
            </a:rPr>
            <a:t>千円増加により、公債費は、前年度比</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26,474</a:t>
          </a:r>
          <a:r>
            <a:rPr kumimoji="1" lang="ja-JP" altLang="en-US" sz="1300">
              <a:latin typeface="ＭＳ Ｐゴシック" panose="020B0600070205080204" pitchFamily="50" charset="-128"/>
              <a:ea typeface="ＭＳ Ｐゴシック" panose="020B0600070205080204" pitchFamily="50" charset="-128"/>
            </a:rPr>
            <a:t>千円増加した。類似団体平均を下回っているものの、今後も公共施設等の老朽化等に伴う更新が見込まれることから、計画的な地方債の発行・償還を行う。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xdr:rowOff>
    </xdr:from>
    <xdr:to>
      <xdr:col>24</xdr:col>
      <xdr:colOff>25400</xdr:colOff>
      <xdr:row>74</xdr:row>
      <xdr:rowOff>46990</xdr:rowOff>
    </xdr:to>
    <xdr:cxnSp macro="">
      <xdr:nvCxnSpPr>
        <xdr:cNvPr id="364" name="直線コネクタ 363"/>
        <xdr:cNvCxnSpPr/>
      </xdr:nvCxnSpPr>
      <xdr:spPr>
        <a:xfrm>
          <a:off x="3987800" y="127038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xdr:rowOff>
    </xdr:from>
    <xdr:to>
      <xdr:col>19</xdr:col>
      <xdr:colOff>187325</xdr:colOff>
      <xdr:row>74</xdr:row>
      <xdr:rowOff>16510</xdr:rowOff>
    </xdr:to>
    <xdr:cxnSp macro="">
      <xdr:nvCxnSpPr>
        <xdr:cNvPr id="367" name="直線コネクタ 366"/>
        <xdr:cNvCxnSpPr/>
      </xdr:nvCxnSpPr>
      <xdr:spPr>
        <a:xfrm>
          <a:off x="3098800" y="12696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xdr:rowOff>
    </xdr:from>
    <xdr:to>
      <xdr:col>15</xdr:col>
      <xdr:colOff>98425</xdr:colOff>
      <xdr:row>74</xdr:row>
      <xdr:rowOff>58420</xdr:rowOff>
    </xdr:to>
    <xdr:cxnSp macro="">
      <xdr:nvCxnSpPr>
        <xdr:cNvPr id="370" name="直線コネクタ 369"/>
        <xdr:cNvCxnSpPr/>
      </xdr:nvCxnSpPr>
      <xdr:spPr>
        <a:xfrm flipV="1">
          <a:off x="2209800" y="126961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58420</xdr:rowOff>
    </xdr:from>
    <xdr:to>
      <xdr:col>11</xdr:col>
      <xdr:colOff>9525</xdr:colOff>
      <xdr:row>74</xdr:row>
      <xdr:rowOff>92710</xdr:rowOff>
    </xdr:to>
    <xdr:cxnSp macro="">
      <xdr:nvCxnSpPr>
        <xdr:cNvPr id="373" name="直線コネクタ 372"/>
        <xdr:cNvCxnSpPr/>
      </xdr:nvCxnSpPr>
      <xdr:spPr>
        <a:xfrm flipV="1">
          <a:off x="1320800" y="127457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167640</xdr:rowOff>
    </xdr:from>
    <xdr:to>
      <xdr:col>24</xdr:col>
      <xdr:colOff>76200</xdr:colOff>
      <xdr:row>74</xdr:row>
      <xdr:rowOff>97790</xdr:rowOff>
    </xdr:to>
    <xdr:sp macro="" textlink="">
      <xdr:nvSpPr>
        <xdr:cNvPr id="383" name="楕円 382"/>
        <xdr:cNvSpPr/>
      </xdr:nvSpPr>
      <xdr:spPr>
        <a:xfrm>
          <a:off x="47752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76217</xdr:rowOff>
    </xdr:from>
    <xdr:ext cx="762000" cy="259045"/>
    <xdr:sp macro="" textlink="">
      <xdr:nvSpPr>
        <xdr:cNvPr id="384" name="公債費該当値テキスト"/>
        <xdr:cNvSpPr txBox="1"/>
      </xdr:nvSpPr>
      <xdr:spPr>
        <a:xfrm>
          <a:off x="4914900" y="1259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137160</xdr:rowOff>
    </xdr:from>
    <xdr:to>
      <xdr:col>20</xdr:col>
      <xdr:colOff>38100</xdr:colOff>
      <xdr:row>74</xdr:row>
      <xdr:rowOff>67310</xdr:rowOff>
    </xdr:to>
    <xdr:sp macro="" textlink="">
      <xdr:nvSpPr>
        <xdr:cNvPr id="385" name="楕円 384"/>
        <xdr:cNvSpPr/>
      </xdr:nvSpPr>
      <xdr:spPr>
        <a:xfrm>
          <a:off x="39370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77487</xdr:rowOff>
    </xdr:from>
    <xdr:ext cx="736600" cy="259045"/>
    <xdr:sp macro="" textlink="">
      <xdr:nvSpPr>
        <xdr:cNvPr id="386" name="テキスト ボックス 385"/>
        <xdr:cNvSpPr txBox="1"/>
      </xdr:nvSpPr>
      <xdr:spPr>
        <a:xfrm>
          <a:off x="3606800" y="1242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129540</xdr:rowOff>
    </xdr:from>
    <xdr:to>
      <xdr:col>15</xdr:col>
      <xdr:colOff>149225</xdr:colOff>
      <xdr:row>74</xdr:row>
      <xdr:rowOff>59690</xdr:rowOff>
    </xdr:to>
    <xdr:sp macro="" textlink="">
      <xdr:nvSpPr>
        <xdr:cNvPr id="387" name="楕円 386"/>
        <xdr:cNvSpPr/>
      </xdr:nvSpPr>
      <xdr:spPr>
        <a:xfrm>
          <a:off x="3048000" y="126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69867</xdr:rowOff>
    </xdr:from>
    <xdr:ext cx="762000" cy="259045"/>
    <xdr:sp macro="" textlink="">
      <xdr:nvSpPr>
        <xdr:cNvPr id="388" name="テキスト ボックス 387"/>
        <xdr:cNvSpPr txBox="1"/>
      </xdr:nvSpPr>
      <xdr:spPr>
        <a:xfrm>
          <a:off x="2717800" y="1241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89" name="楕円 388"/>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90" name="テキスト ボックス 389"/>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41910</xdr:rowOff>
    </xdr:from>
    <xdr:to>
      <xdr:col>6</xdr:col>
      <xdr:colOff>171450</xdr:colOff>
      <xdr:row>74</xdr:row>
      <xdr:rowOff>143510</xdr:rowOff>
    </xdr:to>
    <xdr:sp macro="" textlink="">
      <xdr:nvSpPr>
        <xdr:cNvPr id="391" name="楕円 390"/>
        <xdr:cNvSpPr/>
      </xdr:nvSpPr>
      <xdr:spPr>
        <a:xfrm>
          <a:off x="1270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153687</xdr:rowOff>
    </xdr:from>
    <xdr:ext cx="762000" cy="259045"/>
    <xdr:sp macro="" textlink="">
      <xdr:nvSpPr>
        <xdr:cNvPr id="392" name="テキスト ボックス 391"/>
        <xdr:cNvSpPr txBox="1"/>
      </xdr:nvSpPr>
      <xdr:spPr>
        <a:xfrm>
          <a:off x="939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9,025</a:t>
          </a:r>
          <a:r>
            <a:rPr kumimoji="1" lang="ja-JP" altLang="en-US" sz="1300">
              <a:latin typeface="ＭＳ Ｐゴシック" panose="020B0600070205080204" pitchFamily="50" charset="-128"/>
              <a:ea typeface="ＭＳ Ｐゴシック" panose="020B0600070205080204" pitchFamily="50" charset="-128"/>
            </a:rPr>
            <a:t>千円減少、物件費</a:t>
          </a:r>
          <a:r>
            <a:rPr kumimoji="1" lang="en-US" altLang="ja-JP" sz="1300">
              <a:latin typeface="ＭＳ Ｐゴシック" panose="020B0600070205080204" pitchFamily="50" charset="-128"/>
              <a:ea typeface="ＭＳ Ｐゴシック" panose="020B0600070205080204" pitchFamily="50" charset="-128"/>
            </a:rPr>
            <a:t>3,859</a:t>
          </a:r>
          <a:r>
            <a:rPr kumimoji="1" lang="ja-JP" altLang="en-US" sz="1300">
              <a:latin typeface="ＭＳ Ｐゴシック" panose="020B0600070205080204" pitchFamily="50" charset="-128"/>
              <a:ea typeface="ＭＳ Ｐゴシック" panose="020B0600070205080204" pitchFamily="50" charset="-128"/>
            </a:rPr>
            <a:t>千円減少等したものの、人件費</a:t>
          </a:r>
          <a:r>
            <a:rPr kumimoji="1" lang="en-US" altLang="ja-JP" sz="1300">
              <a:latin typeface="ＭＳ Ｐゴシック" panose="020B0600070205080204" pitchFamily="50" charset="-128"/>
              <a:ea typeface="ＭＳ Ｐゴシック" panose="020B0600070205080204" pitchFamily="50" charset="-128"/>
            </a:rPr>
            <a:t>56,738</a:t>
          </a:r>
          <a:r>
            <a:rPr kumimoji="1" lang="ja-JP" altLang="en-US" sz="1300">
              <a:latin typeface="ＭＳ Ｐゴシック" panose="020B0600070205080204" pitchFamily="50" charset="-128"/>
              <a:ea typeface="ＭＳ Ｐゴシック" panose="020B0600070205080204" pitchFamily="50" charset="-128"/>
            </a:rPr>
            <a:t>千円増加、補助費等</a:t>
          </a:r>
          <a:r>
            <a:rPr kumimoji="1" lang="en-US" altLang="ja-JP" sz="1300">
              <a:latin typeface="ＭＳ Ｐゴシック" panose="020B0600070205080204" pitchFamily="50" charset="-128"/>
              <a:ea typeface="ＭＳ Ｐゴシック" panose="020B0600070205080204" pitchFamily="50" charset="-128"/>
            </a:rPr>
            <a:t>19,352</a:t>
          </a:r>
          <a:r>
            <a:rPr kumimoji="1" lang="ja-JP" altLang="en-US" sz="1300">
              <a:latin typeface="ＭＳ Ｐゴシック" panose="020B0600070205080204" pitchFamily="50" charset="-128"/>
              <a:ea typeface="ＭＳ Ｐゴシック" panose="020B0600070205080204" pitchFamily="50" charset="-128"/>
            </a:rPr>
            <a:t>千円増加、扶助費</a:t>
          </a:r>
          <a:r>
            <a:rPr kumimoji="1" lang="en-US" altLang="ja-JP" sz="1300">
              <a:latin typeface="ＭＳ Ｐゴシック" panose="020B0600070205080204" pitchFamily="50" charset="-128"/>
              <a:ea typeface="ＭＳ Ｐゴシック" panose="020B0600070205080204" pitchFamily="50" charset="-128"/>
            </a:rPr>
            <a:t>4,633</a:t>
          </a:r>
          <a:r>
            <a:rPr kumimoji="1" lang="ja-JP" altLang="en-US" sz="1300">
              <a:latin typeface="ＭＳ Ｐゴシック" panose="020B0600070205080204" pitchFamily="50" charset="-128"/>
              <a:ea typeface="ＭＳ Ｐゴシック" panose="020B0600070205080204" pitchFamily="50" charset="-128"/>
            </a:rPr>
            <a:t>千円増加等により、公債費以外（経常経費）は</a:t>
          </a:r>
          <a:r>
            <a:rPr kumimoji="1" lang="en-US" altLang="ja-JP" sz="1300">
              <a:latin typeface="ＭＳ Ｐゴシック" panose="020B0600070205080204" pitchFamily="50" charset="-128"/>
              <a:ea typeface="ＭＳ Ｐゴシック" panose="020B0600070205080204" pitchFamily="50" charset="-128"/>
            </a:rPr>
            <a:t>70,021</a:t>
          </a:r>
          <a:r>
            <a:rPr kumimoji="1" lang="ja-JP" altLang="en-US" sz="1300">
              <a:latin typeface="ＭＳ Ｐゴシック" panose="020B0600070205080204" pitchFamily="50" charset="-128"/>
              <a:ea typeface="ＭＳ Ｐゴシック" panose="020B0600070205080204" pitchFamily="50" charset="-128"/>
            </a:rPr>
            <a:t>千円増加した。類似団体平均を上回っており、増加傾向にあるため、経常経費の削減に努める。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89444</xdr:rowOff>
    </xdr:from>
    <xdr:to>
      <xdr:col>82</xdr:col>
      <xdr:colOff>107950</xdr:colOff>
      <xdr:row>79</xdr:row>
      <xdr:rowOff>128632</xdr:rowOff>
    </xdr:to>
    <xdr:cxnSp macro="">
      <xdr:nvCxnSpPr>
        <xdr:cNvPr id="427" name="直線コネクタ 426"/>
        <xdr:cNvCxnSpPr/>
      </xdr:nvCxnSpPr>
      <xdr:spPr>
        <a:xfrm>
          <a:off x="15671800" y="1363399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37193</xdr:rowOff>
    </xdr:from>
    <xdr:to>
      <xdr:col>78</xdr:col>
      <xdr:colOff>69850</xdr:colOff>
      <xdr:row>79</xdr:row>
      <xdr:rowOff>89444</xdr:rowOff>
    </xdr:to>
    <xdr:cxnSp macro="">
      <xdr:nvCxnSpPr>
        <xdr:cNvPr id="430" name="直線コネクタ 429"/>
        <xdr:cNvCxnSpPr/>
      </xdr:nvCxnSpPr>
      <xdr:spPr>
        <a:xfrm>
          <a:off x="14782800" y="135817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78014</xdr:rowOff>
    </xdr:from>
    <xdr:to>
      <xdr:col>73</xdr:col>
      <xdr:colOff>180975</xdr:colOff>
      <xdr:row>79</xdr:row>
      <xdr:rowOff>37193</xdr:rowOff>
    </xdr:to>
    <xdr:cxnSp macro="">
      <xdr:nvCxnSpPr>
        <xdr:cNvPr id="433" name="直線コネクタ 432"/>
        <xdr:cNvCxnSpPr/>
      </xdr:nvCxnSpPr>
      <xdr:spPr>
        <a:xfrm>
          <a:off x="13893800" y="134511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78014</xdr:rowOff>
    </xdr:from>
    <xdr:to>
      <xdr:col>69</xdr:col>
      <xdr:colOff>92075</xdr:colOff>
      <xdr:row>79</xdr:row>
      <xdr:rowOff>69850</xdr:rowOff>
    </xdr:to>
    <xdr:cxnSp macro="">
      <xdr:nvCxnSpPr>
        <xdr:cNvPr id="436" name="直線コネクタ 435"/>
        <xdr:cNvCxnSpPr/>
      </xdr:nvCxnSpPr>
      <xdr:spPr>
        <a:xfrm flipV="1">
          <a:off x="13004800" y="134511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77832</xdr:rowOff>
    </xdr:from>
    <xdr:to>
      <xdr:col>82</xdr:col>
      <xdr:colOff>158750</xdr:colOff>
      <xdr:row>80</xdr:row>
      <xdr:rowOff>7982</xdr:rowOff>
    </xdr:to>
    <xdr:sp macro="" textlink="">
      <xdr:nvSpPr>
        <xdr:cNvPr id="446" name="楕円 445"/>
        <xdr:cNvSpPr/>
      </xdr:nvSpPr>
      <xdr:spPr>
        <a:xfrm>
          <a:off x="16459200" y="136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49909</xdr:rowOff>
    </xdr:from>
    <xdr:ext cx="762000" cy="259045"/>
    <xdr:sp macro="" textlink="">
      <xdr:nvSpPr>
        <xdr:cNvPr id="447" name="公債費以外該当値テキスト"/>
        <xdr:cNvSpPr txBox="1"/>
      </xdr:nvSpPr>
      <xdr:spPr>
        <a:xfrm>
          <a:off x="165989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38644</xdr:rowOff>
    </xdr:from>
    <xdr:to>
      <xdr:col>78</xdr:col>
      <xdr:colOff>120650</xdr:colOff>
      <xdr:row>79</xdr:row>
      <xdr:rowOff>140244</xdr:rowOff>
    </xdr:to>
    <xdr:sp macro="" textlink="">
      <xdr:nvSpPr>
        <xdr:cNvPr id="448" name="楕円 447"/>
        <xdr:cNvSpPr/>
      </xdr:nvSpPr>
      <xdr:spPr>
        <a:xfrm>
          <a:off x="15621000" y="135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125021</xdr:rowOff>
    </xdr:from>
    <xdr:ext cx="736600" cy="259045"/>
    <xdr:sp macro="" textlink="">
      <xdr:nvSpPr>
        <xdr:cNvPr id="449" name="テキスト ボックス 448"/>
        <xdr:cNvSpPr txBox="1"/>
      </xdr:nvSpPr>
      <xdr:spPr>
        <a:xfrm>
          <a:off x="15290800" y="13669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157843</xdr:rowOff>
    </xdr:from>
    <xdr:to>
      <xdr:col>74</xdr:col>
      <xdr:colOff>31750</xdr:colOff>
      <xdr:row>79</xdr:row>
      <xdr:rowOff>87993</xdr:rowOff>
    </xdr:to>
    <xdr:sp macro="" textlink="">
      <xdr:nvSpPr>
        <xdr:cNvPr id="450" name="楕円 449"/>
        <xdr:cNvSpPr/>
      </xdr:nvSpPr>
      <xdr:spPr>
        <a:xfrm>
          <a:off x="147320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72770</xdr:rowOff>
    </xdr:from>
    <xdr:ext cx="762000" cy="259045"/>
    <xdr:sp macro="" textlink="">
      <xdr:nvSpPr>
        <xdr:cNvPr id="451" name="テキスト ボックス 450"/>
        <xdr:cNvSpPr txBox="1"/>
      </xdr:nvSpPr>
      <xdr:spPr>
        <a:xfrm>
          <a:off x="144018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27214</xdr:rowOff>
    </xdr:from>
    <xdr:to>
      <xdr:col>69</xdr:col>
      <xdr:colOff>142875</xdr:colOff>
      <xdr:row>78</xdr:row>
      <xdr:rowOff>128814</xdr:rowOff>
    </xdr:to>
    <xdr:sp macro="" textlink="">
      <xdr:nvSpPr>
        <xdr:cNvPr id="452" name="楕円 451"/>
        <xdr:cNvSpPr/>
      </xdr:nvSpPr>
      <xdr:spPr>
        <a:xfrm>
          <a:off x="13843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113591</xdr:rowOff>
    </xdr:from>
    <xdr:ext cx="762000" cy="259045"/>
    <xdr:sp macro="" textlink="">
      <xdr:nvSpPr>
        <xdr:cNvPr id="453" name="テキスト ボックス 452"/>
        <xdr:cNvSpPr txBox="1"/>
      </xdr:nvSpPr>
      <xdr:spPr>
        <a:xfrm>
          <a:off x="13512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4" name="楕円 453"/>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5" name="テキスト ボックス 454"/>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47834</xdr:rowOff>
    </xdr:from>
    <xdr:to>
      <xdr:col>29</xdr:col>
      <xdr:colOff>127000</xdr:colOff>
      <xdr:row>20</xdr:row>
      <xdr:rowOff>93878</xdr:rowOff>
    </xdr:to>
    <xdr:cxnSp macro="">
      <xdr:nvCxnSpPr>
        <xdr:cNvPr id="50" name="直線コネクタ 49"/>
        <xdr:cNvCxnSpPr/>
      </xdr:nvCxnSpPr>
      <xdr:spPr bwMode="auto">
        <a:xfrm flipV="1">
          <a:off x="5003800" y="3524459"/>
          <a:ext cx="647700" cy="46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93878</xdr:rowOff>
    </xdr:from>
    <xdr:to>
      <xdr:col>26</xdr:col>
      <xdr:colOff>50800</xdr:colOff>
      <xdr:row>20</xdr:row>
      <xdr:rowOff>112975</xdr:rowOff>
    </xdr:to>
    <xdr:cxnSp macro="">
      <xdr:nvCxnSpPr>
        <xdr:cNvPr id="53" name="直線コネクタ 52"/>
        <xdr:cNvCxnSpPr/>
      </xdr:nvCxnSpPr>
      <xdr:spPr bwMode="auto">
        <a:xfrm flipV="1">
          <a:off x="4305300" y="3570503"/>
          <a:ext cx="698500" cy="19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112787</xdr:rowOff>
    </xdr:from>
    <xdr:to>
      <xdr:col>22</xdr:col>
      <xdr:colOff>114300</xdr:colOff>
      <xdr:row>20</xdr:row>
      <xdr:rowOff>112975</xdr:rowOff>
    </xdr:to>
    <xdr:cxnSp macro="">
      <xdr:nvCxnSpPr>
        <xdr:cNvPr id="56" name="直線コネクタ 55"/>
        <xdr:cNvCxnSpPr/>
      </xdr:nvCxnSpPr>
      <xdr:spPr bwMode="auto">
        <a:xfrm>
          <a:off x="3606800" y="3589412"/>
          <a:ext cx="698500" cy="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112787</xdr:rowOff>
    </xdr:from>
    <xdr:to>
      <xdr:col>18</xdr:col>
      <xdr:colOff>177800</xdr:colOff>
      <xdr:row>20</xdr:row>
      <xdr:rowOff>134245</xdr:rowOff>
    </xdr:to>
    <xdr:cxnSp macro="">
      <xdr:nvCxnSpPr>
        <xdr:cNvPr id="59" name="直線コネクタ 58"/>
        <xdr:cNvCxnSpPr/>
      </xdr:nvCxnSpPr>
      <xdr:spPr bwMode="auto">
        <a:xfrm flipV="1">
          <a:off x="2908300" y="3589412"/>
          <a:ext cx="698500" cy="21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168484</xdr:rowOff>
    </xdr:from>
    <xdr:to>
      <xdr:col>29</xdr:col>
      <xdr:colOff>177800</xdr:colOff>
      <xdr:row>20</xdr:row>
      <xdr:rowOff>98634</xdr:rowOff>
    </xdr:to>
    <xdr:sp macro="" textlink="">
      <xdr:nvSpPr>
        <xdr:cNvPr id="69" name="楕円 68"/>
        <xdr:cNvSpPr/>
      </xdr:nvSpPr>
      <xdr:spPr bwMode="auto">
        <a:xfrm>
          <a:off x="5600700" y="3473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77061</xdr:rowOff>
    </xdr:from>
    <xdr:ext cx="762000" cy="259045"/>
    <xdr:sp macro="" textlink="">
      <xdr:nvSpPr>
        <xdr:cNvPr id="70" name="人口1人当たり決算額の推移該当値テキスト130"/>
        <xdr:cNvSpPr txBox="1"/>
      </xdr:nvSpPr>
      <xdr:spPr>
        <a:xfrm>
          <a:off x="5740400" y="338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43078</xdr:rowOff>
    </xdr:from>
    <xdr:to>
      <xdr:col>26</xdr:col>
      <xdr:colOff>101600</xdr:colOff>
      <xdr:row>20</xdr:row>
      <xdr:rowOff>144678</xdr:rowOff>
    </xdr:to>
    <xdr:sp macro="" textlink="">
      <xdr:nvSpPr>
        <xdr:cNvPr id="71" name="楕円 70"/>
        <xdr:cNvSpPr/>
      </xdr:nvSpPr>
      <xdr:spPr bwMode="auto">
        <a:xfrm>
          <a:off x="4953000" y="3519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129455</xdr:rowOff>
    </xdr:from>
    <xdr:ext cx="736600" cy="259045"/>
    <xdr:sp macro="" textlink="">
      <xdr:nvSpPr>
        <xdr:cNvPr id="72" name="テキスト ボックス 71"/>
        <xdr:cNvSpPr txBox="1"/>
      </xdr:nvSpPr>
      <xdr:spPr>
        <a:xfrm>
          <a:off x="4622800" y="3606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62175</xdr:rowOff>
    </xdr:from>
    <xdr:to>
      <xdr:col>22</xdr:col>
      <xdr:colOff>165100</xdr:colOff>
      <xdr:row>20</xdr:row>
      <xdr:rowOff>163775</xdr:rowOff>
    </xdr:to>
    <xdr:sp macro="" textlink="">
      <xdr:nvSpPr>
        <xdr:cNvPr id="73" name="楕円 72"/>
        <xdr:cNvSpPr/>
      </xdr:nvSpPr>
      <xdr:spPr bwMode="auto">
        <a:xfrm>
          <a:off x="4254500" y="353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148552</xdr:rowOff>
    </xdr:from>
    <xdr:ext cx="762000" cy="259045"/>
    <xdr:sp macro="" textlink="">
      <xdr:nvSpPr>
        <xdr:cNvPr id="74" name="テキスト ボックス 73"/>
        <xdr:cNvSpPr txBox="1"/>
      </xdr:nvSpPr>
      <xdr:spPr>
        <a:xfrm>
          <a:off x="3924300" y="36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61987</xdr:rowOff>
    </xdr:from>
    <xdr:to>
      <xdr:col>19</xdr:col>
      <xdr:colOff>38100</xdr:colOff>
      <xdr:row>20</xdr:row>
      <xdr:rowOff>163587</xdr:rowOff>
    </xdr:to>
    <xdr:sp macro="" textlink="">
      <xdr:nvSpPr>
        <xdr:cNvPr id="75" name="楕円 74"/>
        <xdr:cNvSpPr/>
      </xdr:nvSpPr>
      <xdr:spPr bwMode="auto">
        <a:xfrm>
          <a:off x="3556000" y="3538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148364</xdr:rowOff>
    </xdr:from>
    <xdr:ext cx="762000" cy="259045"/>
    <xdr:sp macro="" textlink="">
      <xdr:nvSpPr>
        <xdr:cNvPr id="76" name="テキスト ボックス 75"/>
        <xdr:cNvSpPr txBox="1"/>
      </xdr:nvSpPr>
      <xdr:spPr>
        <a:xfrm>
          <a:off x="3225800" y="362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83445</xdr:rowOff>
    </xdr:from>
    <xdr:to>
      <xdr:col>15</xdr:col>
      <xdr:colOff>101600</xdr:colOff>
      <xdr:row>21</xdr:row>
      <xdr:rowOff>13595</xdr:rowOff>
    </xdr:to>
    <xdr:sp macro="" textlink="">
      <xdr:nvSpPr>
        <xdr:cNvPr id="77" name="楕円 76"/>
        <xdr:cNvSpPr/>
      </xdr:nvSpPr>
      <xdr:spPr bwMode="auto">
        <a:xfrm>
          <a:off x="2857500" y="3560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169822</xdr:rowOff>
    </xdr:from>
    <xdr:ext cx="762000" cy="259045"/>
    <xdr:sp macro="" textlink="">
      <xdr:nvSpPr>
        <xdr:cNvPr id="78" name="テキスト ボックス 77"/>
        <xdr:cNvSpPr txBox="1"/>
      </xdr:nvSpPr>
      <xdr:spPr>
        <a:xfrm>
          <a:off x="2527300" y="364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300315</xdr:rowOff>
    </xdr:from>
    <xdr:to>
      <xdr:col>29</xdr:col>
      <xdr:colOff>127000</xdr:colOff>
      <xdr:row>35</xdr:row>
      <xdr:rowOff>335204</xdr:rowOff>
    </xdr:to>
    <xdr:cxnSp macro="">
      <xdr:nvCxnSpPr>
        <xdr:cNvPr id="109" name="直線コネクタ 108"/>
        <xdr:cNvCxnSpPr/>
      </xdr:nvCxnSpPr>
      <xdr:spPr bwMode="auto">
        <a:xfrm flipV="1">
          <a:off x="5003800" y="6910665"/>
          <a:ext cx="647700" cy="3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335204</xdr:rowOff>
    </xdr:from>
    <xdr:to>
      <xdr:col>26</xdr:col>
      <xdr:colOff>50800</xdr:colOff>
      <xdr:row>35</xdr:row>
      <xdr:rowOff>340151</xdr:rowOff>
    </xdr:to>
    <xdr:cxnSp macro="">
      <xdr:nvCxnSpPr>
        <xdr:cNvPr id="112" name="直線コネクタ 111"/>
        <xdr:cNvCxnSpPr/>
      </xdr:nvCxnSpPr>
      <xdr:spPr bwMode="auto">
        <a:xfrm flipV="1">
          <a:off x="4305300" y="6945554"/>
          <a:ext cx="698500" cy="4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331766</xdr:rowOff>
    </xdr:from>
    <xdr:to>
      <xdr:col>22</xdr:col>
      <xdr:colOff>114300</xdr:colOff>
      <xdr:row>35</xdr:row>
      <xdr:rowOff>340151</xdr:rowOff>
    </xdr:to>
    <xdr:cxnSp macro="">
      <xdr:nvCxnSpPr>
        <xdr:cNvPr id="115" name="直線コネクタ 114"/>
        <xdr:cNvCxnSpPr/>
      </xdr:nvCxnSpPr>
      <xdr:spPr bwMode="auto">
        <a:xfrm>
          <a:off x="3606800" y="6942116"/>
          <a:ext cx="698500" cy="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331332</xdr:rowOff>
    </xdr:from>
    <xdr:to>
      <xdr:col>18</xdr:col>
      <xdr:colOff>177800</xdr:colOff>
      <xdr:row>35</xdr:row>
      <xdr:rowOff>331766</xdr:rowOff>
    </xdr:to>
    <xdr:cxnSp macro="">
      <xdr:nvCxnSpPr>
        <xdr:cNvPr id="118" name="直線コネクタ 117"/>
        <xdr:cNvCxnSpPr/>
      </xdr:nvCxnSpPr>
      <xdr:spPr bwMode="auto">
        <a:xfrm>
          <a:off x="2908300" y="6941682"/>
          <a:ext cx="698500" cy="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249515</xdr:rowOff>
    </xdr:from>
    <xdr:to>
      <xdr:col>29</xdr:col>
      <xdr:colOff>177800</xdr:colOff>
      <xdr:row>36</xdr:row>
      <xdr:rowOff>8215</xdr:rowOff>
    </xdr:to>
    <xdr:sp macro="" textlink="">
      <xdr:nvSpPr>
        <xdr:cNvPr id="128" name="楕円 127"/>
        <xdr:cNvSpPr/>
      </xdr:nvSpPr>
      <xdr:spPr bwMode="auto">
        <a:xfrm>
          <a:off x="5600700" y="6859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221592</xdr:rowOff>
    </xdr:from>
    <xdr:ext cx="762000" cy="259045"/>
    <xdr:sp macro="" textlink="">
      <xdr:nvSpPr>
        <xdr:cNvPr id="129" name="人口1人当たり決算額の推移該当値テキスト445"/>
        <xdr:cNvSpPr txBox="1"/>
      </xdr:nvSpPr>
      <xdr:spPr>
        <a:xfrm>
          <a:off x="5740400" y="683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284404</xdr:rowOff>
    </xdr:from>
    <xdr:to>
      <xdr:col>26</xdr:col>
      <xdr:colOff>101600</xdr:colOff>
      <xdr:row>36</xdr:row>
      <xdr:rowOff>43104</xdr:rowOff>
    </xdr:to>
    <xdr:sp macro="" textlink="">
      <xdr:nvSpPr>
        <xdr:cNvPr id="130" name="楕円 129"/>
        <xdr:cNvSpPr/>
      </xdr:nvSpPr>
      <xdr:spPr bwMode="auto">
        <a:xfrm>
          <a:off x="4953000" y="689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27881</xdr:rowOff>
    </xdr:from>
    <xdr:ext cx="736600" cy="259045"/>
    <xdr:sp macro="" textlink="">
      <xdr:nvSpPr>
        <xdr:cNvPr id="131" name="テキスト ボックス 130"/>
        <xdr:cNvSpPr txBox="1"/>
      </xdr:nvSpPr>
      <xdr:spPr>
        <a:xfrm>
          <a:off x="4622800" y="698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289351</xdr:rowOff>
    </xdr:from>
    <xdr:to>
      <xdr:col>22</xdr:col>
      <xdr:colOff>165100</xdr:colOff>
      <xdr:row>36</xdr:row>
      <xdr:rowOff>48051</xdr:rowOff>
    </xdr:to>
    <xdr:sp macro="" textlink="">
      <xdr:nvSpPr>
        <xdr:cNvPr id="132" name="楕円 131"/>
        <xdr:cNvSpPr/>
      </xdr:nvSpPr>
      <xdr:spPr bwMode="auto">
        <a:xfrm>
          <a:off x="4254500" y="6899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32828</xdr:rowOff>
    </xdr:from>
    <xdr:ext cx="762000" cy="259045"/>
    <xdr:sp macro="" textlink="">
      <xdr:nvSpPr>
        <xdr:cNvPr id="133" name="テキスト ボックス 132"/>
        <xdr:cNvSpPr txBox="1"/>
      </xdr:nvSpPr>
      <xdr:spPr>
        <a:xfrm>
          <a:off x="3924300" y="698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280966</xdr:rowOff>
    </xdr:from>
    <xdr:to>
      <xdr:col>19</xdr:col>
      <xdr:colOff>38100</xdr:colOff>
      <xdr:row>36</xdr:row>
      <xdr:rowOff>39666</xdr:rowOff>
    </xdr:to>
    <xdr:sp macro="" textlink="">
      <xdr:nvSpPr>
        <xdr:cNvPr id="134" name="楕円 133"/>
        <xdr:cNvSpPr/>
      </xdr:nvSpPr>
      <xdr:spPr bwMode="auto">
        <a:xfrm>
          <a:off x="3556000" y="689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24443</xdr:rowOff>
    </xdr:from>
    <xdr:ext cx="762000" cy="259045"/>
    <xdr:sp macro="" textlink="">
      <xdr:nvSpPr>
        <xdr:cNvPr id="135" name="テキスト ボックス 134"/>
        <xdr:cNvSpPr txBox="1"/>
      </xdr:nvSpPr>
      <xdr:spPr>
        <a:xfrm>
          <a:off x="3225800" y="697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280532</xdr:rowOff>
    </xdr:from>
    <xdr:to>
      <xdr:col>15</xdr:col>
      <xdr:colOff>101600</xdr:colOff>
      <xdr:row>36</xdr:row>
      <xdr:rowOff>39232</xdr:rowOff>
    </xdr:to>
    <xdr:sp macro="" textlink="">
      <xdr:nvSpPr>
        <xdr:cNvPr id="136" name="楕円 135"/>
        <xdr:cNvSpPr/>
      </xdr:nvSpPr>
      <xdr:spPr bwMode="auto">
        <a:xfrm>
          <a:off x="2857500" y="689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24009</xdr:rowOff>
    </xdr:from>
    <xdr:ext cx="762000" cy="259045"/>
    <xdr:sp macro="" textlink="">
      <xdr:nvSpPr>
        <xdr:cNvPr id="137" name="テキスト ボックス 136"/>
        <xdr:cNvSpPr txBox="1"/>
      </xdr:nvSpPr>
      <xdr:spPr>
        <a:xfrm>
          <a:off x="2527300" y="697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
4,697
145.96
6,700,853
5,211,101
671,405
2,871,488
3,423,839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121766</xdr:rowOff>
    </xdr:from>
    <xdr:to>
      <xdr:col>24</xdr:col>
      <xdr:colOff>63500</xdr:colOff>
      <xdr:row>37</xdr:row>
      <xdr:rowOff>155550</xdr:rowOff>
    </xdr:to>
    <xdr:cxnSp macro="">
      <xdr:nvCxnSpPr>
        <xdr:cNvPr id="62" name="直線コネクタ 61"/>
        <xdr:cNvCxnSpPr/>
      </xdr:nvCxnSpPr>
      <xdr:spPr>
        <a:xfrm flipV="1">
          <a:off x="3797300" y="6465416"/>
          <a:ext cx="838200" cy="3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155550</xdr:rowOff>
    </xdr:from>
    <xdr:to>
      <xdr:col>19</xdr:col>
      <xdr:colOff>177800</xdr:colOff>
      <xdr:row>37</xdr:row>
      <xdr:rowOff>170562</xdr:rowOff>
    </xdr:to>
    <xdr:cxnSp macro="">
      <xdr:nvCxnSpPr>
        <xdr:cNvPr id="65" name="直線コネクタ 64"/>
        <xdr:cNvCxnSpPr/>
      </xdr:nvCxnSpPr>
      <xdr:spPr>
        <a:xfrm flipV="1">
          <a:off x="2908300" y="6499200"/>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168594</xdr:rowOff>
    </xdr:from>
    <xdr:to>
      <xdr:col>15</xdr:col>
      <xdr:colOff>50800</xdr:colOff>
      <xdr:row>37</xdr:row>
      <xdr:rowOff>170562</xdr:rowOff>
    </xdr:to>
    <xdr:cxnSp macro="">
      <xdr:nvCxnSpPr>
        <xdr:cNvPr id="68" name="直線コネクタ 67"/>
        <xdr:cNvCxnSpPr/>
      </xdr:nvCxnSpPr>
      <xdr:spPr>
        <a:xfrm>
          <a:off x="2019300" y="6512244"/>
          <a:ext cx="889000" cy="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168594</xdr:rowOff>
    </xdr:from>
    <xdr:to>
      <xdr:col>10</xdr:col>
      <xdr:colOff>114300</xdr:colOff>
      <xdr:row>38</xdr:row>
      <xdr:rowOff>12858</xdr:rowOff>
    </xdr:to>
    <xdr:cxnSp macro="">
      <xdr:nvCxnSpPr>
        <xdr:cNvPr id="71" name="直線コネクタ 70"/>
        <xdr:cNvCxnSpPr/>
      </xdr:nvCxnSpPr>
      <xdr:spPr>
        <a:xfrm flipV="1">
          <a:off x="1130300" y="6512244"/>
          <a:ext cx="8890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70966</xdr:rowOff>
    </xdr:from>
    <xdr:to>
      <xdr:col>24</xdr:col>
      <xdr:colOff>114300</xdr:colOff>
      <xdr:row>38</xdr:row>
      <xdr:rowOff>1116</xdr:rowOff>
    </xdr:to>
    <xdr:sp macro="" textlink="">
      <xdr:nvSpPr>
        <xdr:cNvPr id="81" name="楕円 80"/>
        <xdr:cNvSpPr/>
      </xdr:nvSpPr>
      <xdr:spPr>
        <a:xfrm>
          <a:off x="4584700" y="64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157343</xdr:rowOff>
    </xdr:from>
    <xdr:ext cx="599010" cy="259045"/>
    <xdr:sp macro="" textlink="">
      <xdr:nvSpPr>
        <xdr:cNvPr id="82" name="人件費該当値テキスト"/>
        <xdr:cNvSpPr txBox="1"/>
      </xdr:nvSpPr>
      <xdr:spPr>
        <a:xfrm>
          <a:off x="4686300" y="632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104750</xdr:rowOff>
    </xdr:from>
    <xdr:to>
      <xdr:col>20</xdr:col>
      <xdr:colOff>38100</xdr:colOff>
      <xdr:row>38</xdr:row>
      <xdr:rowOff>34900</xdr:rowOff>
    </xdr:to>
    <xdr:sp macro="" textlink="">
      <xdr:nvSpPr>
        <xdr:cNvPr id="83" name="楕円 82"/>
        <xdr:cNvSpPr/>
      </xdr:nvSpPr>
      <xdr:spPr>
        <a:xfrm>
          <a:off x="3746500" y="64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26027</xdr:rowOff>
    </xdr:from>
    <xdr:ext cx="599010" cy="259045"/>
    <xdr:sp macro="" textlink="">
      <xdr:nvSpPr>
        <xdr:cNvPr id="84" name="テキスト ボックス 83"/>
        <xdr:cNvSpPr txBox="1"/>
      </xdr:nvSpPr>
      <xdr:spPr>
        <a:xfrm>
          <a:off x="3497795" y="654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119762</xdr:rowOff>
    </xdr:from>
    <xdr:to>
      <xdr:col>15</xdr:col>
      <xdr:colOff>101600</xdr:colOff>
      <xdr:row>38</xdr:row>
      <xdr:rowOff>49912</xdr:rowOff>
    </xdr:to>
    <xdr:sp macro="" textlink="">
      <xdr:nvSpPr>
        <xdr:cNvPr id="85" name="楕円 84"/>
        <xdr:cNvSpPr/>
      </xdr:nvSpPr>
      <xdr:spPr>
        <a:xfrm>
          <a:off x="2857500" y="646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41039</xdr:rowOff>
    </xdr:from>
    <xdr:ext cx="599010" cy="259045"/>
    <xdr:sp macro="" textlink="">
      <xdr:nvSpPr>
        <xdr:cNvPr id="86" name="テキスト ボックス 85"/>
        <xdr:cNvSpPr txBox="1"/>
      </xdr:nvSpPr>
      <xdr:spPr>
        <a:xfrm>
          <a:off x="2608795" y="65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117794</xdr:rowOff>
    </xdr:from>
    <xdr:to>
      <xdr:col>10</xdr:col>
      <xdr:colOff>165100</xdr:colOff>
      <xdr:row>38</xdr:row>
      <xdr:rowOff>47944</xdr:rowOff>
    </xdr:to>
    <xdr:sp macro="" textlink="">
      <xdr:nvSpPr>
        <xdr:cNvPr id="87" name="楕円 86"/>
        <xdr:cNvSpPr/>
      </xdr:nvSpPr>
      <xdr:spPr>
        <a:xfrm>
          <a:off x="1968500" y="64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39071</xdr:rowOff>
    </xdr:from>
    <xdr:ext cx="599010" cy="259045"/>
    <xdr:sp macro="" textlink="">
      <xdr:nvSpPr>
        <xdr:cNvPr id="88" name="テキスト ボックス 87"/>
        <xdr:cNvSpPr txBox="1"/>
      </xdr:nvSpPr>
      <xdr:spPr>
        <a:xfrm>
          <a:off x="1719795" y="655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133508</xdr:rowOff>
    </xdr:from>
    <xdr:to>
      <xdr:col>6</xdr:col>
      <xdr:colOff>38100</xdr:colOff>
      <xdr:row>38</xdr:row>
      <xdr:rowOff>63658</xdr:rowOff>
    </xdr:to>
    <xdr:sp macro="" textlink="">
      <xdr:nvSpPr>
        <xdr:cNvPr id="89" name="楕円 88"/>
        <xdr:cNvSpPr/>
      </xdr:nvSpPr>
      <xdr:spPr>
        <a:xfrm>
          <a:off x="1079500" y="64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54785</xdr:rowOff>
    </xdr:from>
    <xdr:ext cx="599010" cy="259045"/>
    <xdr:sp macro="" textlink="">
      <xdr:nvSpPr>
        <xdr:cNvPr id="90" name="テキスト ボックス 89"/>
        <xdr:cNvSpPr txBox="1"/>
      </xdr:nvSpPr>
      <xdr:spPr>
        <a:xfrm>
          <a:off x="830795" y="656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139978</xdr:rowOff>
    </xdr:from>
    <xdr:to>
      <xdr:col>24</xdr:col>
      <xdr:colOff>63500</xdr:colOff>
      <xdr:row>57</xdr:row>
      <xdr:rowOff>144074</xdr:rowOff>
    </xdr:to>
    <xdr:cxnSp macro="">
      <xdr:nvCxnSpPr>
        <xdr:cNvPr id="119" name="直線コネクタ 118"/>
        <xdr:cNvCxnSpPr/>
      </xdr:nvCxnSpPr>
      <xdr:spPr>
        <a:xfrm flipV="1">
          <a:off x="3797300" y="9912628"/>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131247</xdr:rowOff>
    </xdr:from>
    <xdr:to>
      <xdr:col>19</xdr:col>
      <xdr:colOff>177800</xdr:colOff>
      <xdr:row>57</xdr:row>
      <xdr:rowOff>144074</xdr:rowOff>
    </xdr:to>
    <xdr:cxnSp macro="">
      <xdr:nvCxnSpPr>
        <xdr:cNvPr id="122" name="直線コネクタ 121"/>
        <xdr:cNvCxnSpPr/>
      </xdr:nvCxnSpPr>
      <xdr:spPr>
        <a:xfrm>
          <a:off x="2908300" y="9903897"/>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131247</xdr:rowOff>
    </xdr:from>
    <xdr:to>
      <xdr:col>15</xdr:col>
      <xdr:colOff>50800</xdr:colOff>
      <xdr:row>57</xdr:row>
      <xdr:rowOff>135988</xdr:rowOff>
    </xdr:to>
    <xdr:cxnSp macro="">
      <xdr:nvCxnSpPr>
        <xdr:cNvPr id="125" name="直線コネクタ 124"/>
        <xdr:cNvCxnSpPr/>
      </xdr:nvCxnSpPr>
      <xdr:spPr>
        <a:xfrm flipV="1">
          <a:off x="2019300" y="9903897"/>
          <a:ext cx="889000" cy="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116075</xdr:rowOff>
    </xdr:from>
    <xdr:to>
      <xdr:col>10</xdr:col>
      <xdr:colOff>114300</xdr:colOff>
      <xdr:row>57</xdr:row>
      <xdr:rowOff>135988</xdr:rowOff>
    </xdr:to>
    <xdr:cxnSp macro="">
      <xdr:nvCxnSpPr>
        <xdr:cNvPr id="128" name="直線コネクタ 127"/>
        <xdr:cNvCxnSpPr/>
      </xdr:nvCxnSpPr>
      <xdr:spPr>
        <a:xfrm>
          <a:off x="1130300" y="9888725"/>
          <a:ext cx="8890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89178</xdr:rowOff>
    </xdr:from>
    <xdr:to>
      <xdr:col>24</xdr:col>
      <xdr:colOff>114300</xdr:colOff>
      <xdr:row>58</xdr:row>
      <xdr:rowOff>19328</xdr:rowOff>
    </xdr:to>
    <xdr:sp macro="" textlink="">
      <xdr:nvSpPr>
        <xdr:cNvPr id="138" name="楕円 137"/>
        <xdr:cNvSpPr/>
      </xdr:nvSpPr>
      <xdr:spPr>
        <a:xfrm>
          <a:off x="4584700" y="98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4105</xdr:rowOff>
    </xdr:from>
    <xdr:ext cx="599010" cy="259045"/>
    <xdr:sp macro="" textlink="">
      <xdr:nvSpPr>
        <xdr:cNvPr id="139" name="物件費該当値テキスト"/>
        <xdr:cNvSpPr txBox="1"/>
      </xdr:nvSpPr>
      <xdr:spPr>
        <a:xfrm>
          <a:off x="4686300" y="977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93274</xdr:rowOff>
    </xdr:from>
    <xdr:to>
      <xdr:col>20</xdr:col>
      <xdr:colOff>38100</xdr:colOff>
      <xdr:row>58</xdr:row>
      <xdr:rowOff>23424</xdr:rowOff>
    </xdr:to>
    <xdr:sp macro="" textlink="">
      <xdr:nvSpPr>
        <xdr:cNvPr id="140" name="楕円 139"/>
        <xdr:cNvSpPr/>
      </xdr:nvSpPr>
      <xdr:spPr>
        <a:xfrm>
          <a:off x="3746500" y="98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14551</xdr:rowOff>
    </xdr:from>
    <xdr:ext cx="599010" cy="259045"/>
    <xdr:sp macro="" textlink="">
      <xdr:nvSpPr>
        <xdr:cNvPr id="141" name="テキスト ボックス 140"/>
        <xdr:cNvSpPr txBox="1"/>
      </xdr:nvSpPr>
      <xdr:spPr>
        <a:xfrm>
          <a:off x="3497795" y="99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80447</xdr:rowOff>
    </xdr:from>
    <xdr:to>
      <xdr:col>15</xdr:col>
      <xdr:colOff>101600</xdr:colOff>
      <xdr:row>58</xdr:row>
      <xdr:rowOff>10597</xdr:rowOff>
    </xdr:to>
    <xdr:sp macro="" textlink="">
      <xdr:nvSpPr>
        <xdr:cNvPr id="142" name="楕円 141"/>
        <xdr:cNvSpPr/>
      </xdr:nvSpPr>
      <xdr:spPr>
        <a:xfrm>
          <a:off x="2857500" y="985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1724</xdr:rowOff>
    </xdr:from>
    <xdr:ext cx="599010" cy="259045"/>
    <xdr:sp macro="" textlink="">
      <xdr:nvSpPr>
        <xdr:cNvPr id="143" name="テキスト ボックス 142"/>
        <xdr:cNvSpPr txBox="1"/>
      </xdr:nvSpPr>
      <xdr:spPr>
        <a:xfrm>
          <a:off x="2608795" y="994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85188</xdr:rowOff>
    </xdr:from>
    <xdr:to>
      <xdr:col>10</xdr:col>
      <xdr:colOff>165100</xdr:colOff>
      <xdr:row>58</xdr:row>
      <xdr:rowOff>15338</xdr:rowOff>
    </xdr:to>
    <xdr:sp macro="" textlink="">
      <xdr:nvSpPr>
        <xdr:cNvPr id="144" name="楕円 143"/>
        <xdr:cNvSpPr/>
      </xdr:nvSpPr>
      <xdr:spPr>
        <a:xfrm>
          <a:off x="1968500" y="98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6465</xdr:rowOff>
    </xdr:from>
    <xdr:ext cx="599010" cy="259045"/>
    <xdr:sp macro="" textlink="">
      <xdr:nvSpPr>
        <xdr:cNvPr id="145" name="テキスト ボックス 144"/>
        <xdr:cNvSpPr txBox="1"/>
      </xdr:nvSpPr>
      <xdr:spPr>
        <a:xfrm>
          <a:off x="1719795" y="995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65275</xdr:rowOff>
    </xdr:from>
    <xdr:to>
      <xdr:col>6</xdr:col>
      <xdr:colOff>38100</xdr:colOff>
      <xdr:row>57</xdr:row>
      <xdr:rowOff>166875</xdr:rowOff>
    </xdr:to>
    <xdr:sp macro="" textlink="">
      <xdr:nvSpPr>
        <xdr:cNvPr id="146" name="楕円 145"/>
        <xdr:cNvSpPr/>
      </xdr:nvSpPr>
      <xdr:spPr>
        <a:xfrm>
          <a:off x="1079500" y="98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158002</xdr:rowOff>
    </xdr:from>
    <xdr:ext cx="599010" cy="259045"/>
    <xdr:sp macro="" textlink="">
      <xdr:nvSpPr>
        <xdr:cNvPr id="147" name="テキスト ボックス 146"/>
        <xdr:cNvSpPr txBox="1"/>
      </xdr:nvSpPr>
      <xdr:spPr>
        <a:xfrm>
          <a:off x="830795" y="993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96019</xdr:rowOff>
    </xdr:from>
    <xdr:to>
      <xdr:col>24</xdr:col>
      <xdr:colOff>63500</xdr:colOff>
      <xdr:row>78</xdr:row>
      <xdr:rowOff>97701</xdr:rowOff>
    </xdr:to>
    <xdr:cxnSp macro="">
      <xdr:nvCxnSpPr>
        <xdr:cNvPr id="174" name="直線コネクタ 173"/>
        <xdr:cNvCxnSpPr/>
      </xdr:nvCxnSpPr>
      <xdr:spPr>
        <a:xfrm flipV="1">
          <a:off x="3797300" y="13469119"/>
          <a:ext cx="8382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97546</xdr:rowOff>
    </xdr:from>
    <xdr:to>
      <xdr:col>19</xdr:col>
      <xdr:colOff>177800</xdr:colOff>
      <xdr:row>78</xdr:row>
      <xdr:rowOff>97701</xdr:rowOff>
    </xdr:to>
    <xdr:cxnSp macro="">
      <xdr:nvCxnSpPr>
        <xdr:cNvPr id="177" name="直線コネクタ 176"/>
        <xdr:cNvCxnSpPr/>
      </xdr:nvCxnSpPr>
      <xdr:spPr>
        <a:xfrm>
          <a:off x="2908300" y="13470646"/>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97546</xdr:rowOff>
    </xdr:from>
    <xdr:to>
      <xdr:col>15</xdr:col>
      <xdr:colOff>50800</xdr:colOff>
      <xdr:row>78</xdr:row>
      <xdr:rowOff>98461</xdr:rowOff>
    </xdr:to>
    <xdr:cxnSp macro="">
      <xdr:nvCxnSpPr>
        <xdr:cNvPr id="180" name="直線コネクタ 179"/>
        <xdr:cNvCxnSpPr/>
      </xdr:nvCxnSpPr>
      <xdr:spPr>
        <a:xfrm flipV="1">
          <a:off x="2019300" y="1347064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98461</xdr:rowOff>
    </xdr:from>
    <xdr:to>
      <xdr:col>10</xdr:col>
      <xdr:colOff>114300</xdr:colOff>
      <xdr:row>78</xdr:row>
      <xdr:rowOff>103274</xdr:rowOff>
    </xdr:to>
    <xdr:cxnSp macro="">
      <xdr:nvCxnSpPr>
        <xdr:cNvPr id="183" name="直線コネクタ 182"/>
        <xdr:cNvCxnSpPr/>
      </xdr:nvCxnSpPr>
      <xdr:spPr>
        <a:xfrm flipV="1">
          <a:off x="1130300" y="13471561"/>
          <a:ext cx="889000"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45219</xdr:rowOff>
    </xdr:from>
    <xdr:to>
      <xdr:col>24</xdr:col>
      <xdr:colOff>114300</xdr:colOff>
      <xdr:row>78</xdr:row>
      <xdr:rowOff>146819</xdr:rowOff>
    </xdr:to>
    <xdr:sp macro="" textlink="">
      <xdr:nvSpPr>
        <xdr:cNvPr id="193" name="楕円 192"/>
        <xdr:cNvSpPr/>
      </xdr:nvSpPr>
      <xdr:spPr>
        <a:xfrm>
          <a:off x="4584700" y="134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131596</xdr:rowOff>
    </xdr:from>
    <xdr:ext cx="469744" cy="259045"/>
    <xdr:sp macro="" textlink="">
      <xdr:nvSpPr>
        <xdr:cNvPr id="194" name="維持補修費該当値テキスト"/>
        <xdr:cNvSpPr txBox="1"/>
      </xdr:nvSpPr>
      <xdr:spPr>
        <a:xfrm>
          <a:off x="4686300" y="1333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46901</xdr:rowOff>
    </xdr:from>
    <xdr:to>
      <xdr:col>20</xdr:col>
      <xdr:colOff>38100</xdr:colOff>
      <xdr:row>78</xdr:row>
      <xdr:rowOff>148501</xdr:rowOff>
    </xdr:to>
    <xdr:sp macro="" textlink="">
      <xdr:nvSpPr>
        <xdr:cNvPr id="195" name="楕円 194"/>
        <xdr:cNvSpPr/>
      </xdr:nvSpPr>
      <xdr:spPr>
        <a:xfrm>
          <a:off x="3746500" y="134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139628</xdr:rowOff>
    </xdr:from>
    <xdr:ext cx="469744" cy="259045"/>
    <xdr:sp macro="" textlink="">
      <xdr:nvSpPr>
        <xdr:cNvPr id="196" name="テキスト ボックス 195"/>
        <xdr:cNvSpPr txBox="1"/>
      </xdr:nvSpPr>
      <xdr:spPr>
        <a:xfrm>
          <a:off x="3562428" y="1351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46746</xdr:rowOff>
    </xdr:from>
    <xdr:to>
      <xdr:col>15</xdr:col>
      <xdr:colOff>101600</xdr:colOff>
      <xdr:row>78</xdr:row>
      <xdr:rowOff>148346</xdr:rowOff>
    </xdr:to>
    <xdr:sp macro="" textlink="">
      <xdr:nvSpPr>
        <xdr:cNvPr id="197" name="楕円 196"/>
        <xdr:cNvSpPr/>
      </xdr:nvSpPr>
      <xdr:spPr>
        <a:xfrm>
          <a:off x="2857500" y="134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139473</xdr:rowOff>
    </xdr:from>
    <xdr:ext cx="469744" cy="259045"/>
    <xdr:sp macro="" textlink="">
      <xdr:nvSpPr>
        <xdr:cNvPr id="198" name="テキスト ボックス 197"/>
        <xdr:cNvSpPr txBox="1"/>
      </xdr:nvSpPr>
      <xdr:spPr>
        <a:xfrm>
          <a:off x="2673428" y="1351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47661</xdr:rowOff>
    </xdr:from>
    <xdr:to>
      <xdr:col>10</xdr:col>
      <xdr:colOff>165100</xdr:colOff>
      <xdr:row>78</xdr:row>
      <xdr:rowOff>149261</xdr:rowOff>
    </xdr:to>
    <xdr:sp macro="" textlink="">
      <xdr:nvSpPr>
        <xdr:cNvPr id="199" name="楕円 198"/>
        <xdr:cNvSpPr/>
      </xdr:nvSpPr>
      <xdr:spPr>
        <a:xfrm>
          <a:off x="1968500" y="13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140388</xdr:rowOff>
    </xdr:from>
    <xdr:ext cx="469744" cy="259045"/>
    <xdr:sp macro="" textlink="">
      <xdr:nvSpPr>
        <xdr:cNvPr id="200" name="テキスト ボックス 199"/>
        <xdr:cNvSpPr txBox="1"/>
      </xdr:nvSpPr>
      <xdr:spPr>
        <a:xfrm>
          <a:off x="1784428" y="135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52474</xdr:rowOff>
    </xdr:from>
    <xdr:to>
      <xdr:col>6</xdr:col>
      <xdr:colOff>38100</xdr:colOff>
      <xdr:row>78</xdr:row>
      <xdr:rowOff>154074</xdr:rowOff>
    </xdr:to>
    <xdr:sp macro="" textlink="">
      <xdr:nvSpPr>
        <xdr:cNvPr id="201" name="楕円 200"/>
        <xdr:cNvSpPr/>
      </xdr:nvSpPr>
      <xdr:spPr>
        <a:xfrm>
          <a:off x="1079500" y="1342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145201</xdr:rowOff>
    </xdr:from>
    <xdr:ext cx="469744" cy="259045"/>
    <xdr:sp macro="" textlink="">
      <xdr:nvSpPr>
        <xdr:cNvPr id="202" name="テキスト ボックス 201"/>
        <xdr:cNvSpPr txBox="1"/>
      </xdr:nvSpPr>
      <xdr:spPr>
        <a:xfrm>
          <a:off x="895428" y="1351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135068</xdr:rowOff>
    </xdr:from>
    <xdr:to>
      <xdr:col>24</xdr:col>
      <xdr:colOff>63500</xdr:colOff>
      <xdr:row>92</xdr:row>
      <xdr:rowOff>140827</xdr:rowOff>
    </xdr:to>
    <xdr:cxnSp macro="">
      <xdr:nvCxnSpPr>
        <xdr:cNvPr id="231" name="直線コネクタ 230"/>
        <xdr:cNvCxnSpPr/>
      </xdr:nvCxnSpPr>
      <xdr:spPr>
        <a:xfrm>
          <a:off x="3797300" y="15737018"/>
          <a:ext cx="838200" cy="17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135068</xdr:rowOff>
    </xdr:from>
    <xdr:to>
      <xdr:col>19</xdr:col>
      <xdr:colOff>177800</xdr:colOff>
      <xdr:row>92</xdr:row>
      <xdr:rowOff>68887</xdr:rowOff>
    </xdr:to>
    <xdr:cxnSp macro="">
      <xdr:nvCxnSpPr>
        <xdr:cNvPr id="234" name="直線コネクタ 233"/>
        <xdr:cNvCxnSpPr/>
      </xdr:nvCxnSpPr>
      <xdr:spPr>
        <a:xfrm flipV="1">
          <a:off x="2908300" y="15737018"/>
          <a:ext cx="889000" cy="10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68887</xdr:rowOff>
    </xdr:from>
    <xdr:to>
      <xdr:col>15</xdr:col>
      <xdr:colOff>50800</xdr:colOff>
      <xdr:row>92</xdr:row>
      <xdr:rowOff>110043</xdr:rowOff>
    </xdr:to>
    <xdr:cxnSp macro="">
      <xdr:nvCxnSpPr>
        <xdr:cNvPr id="237" name="直線コネクタ 236"/>
        <xdr:cNvCxnSpPr/>
      </xdr:nvCxnSpPr>
      <xdr:spPr>
        <a:xfrm flipV="1">
          <a:off x="2019300" y="15842287"/>
          <a:ext cx="889000" cy="4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110043</xdr:rowOff>
    </xdr:from>
    <xdr:to>
      <xdr:col>10</xdr:col>
      <xdr:colOff>114300</xdr:colOff>
      <xdr:row>94</xdr:row>
      <xdr:rowOff>31869</xdr:rowOff>
    </xdr:to>
    <xdr:cxnSp macro="">
      <xdr:nvCxnSpPr>
        <xdr:cNvPr id="240" name="直線コネクタ 239"/>
        <xdr:cNvCxnSpPr/>
      </xdr:nvCxnSpPr>
      <xdr:spPr>
        <a:xfrm flipV="1">
          <a:off x="1130300" y="15883443"/>
          <a:ext cx="889000" cy="2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90027</xdr:rowOff>
    </xdr:from>
    <xdr:to>
      <xdr:col>24</xdr:col>
      <xdr:colOff>114300</xdr:colOff>
      <xdr:row>93</xdr:row>
      <xdr:rowOff>20177</xdr:rowOff>
    </xdr:to>
    <xdr:sp macro="" textlink="">
      <xdr:nvSpPr>
        <xdr:cNvPr id="250" name="楕円 249"/>
        <xdr:cNvSpPr/>
      </xdr:nvSpPr>
      <xdr:spPr>
        <a:xfrm>
          <a:off x="4584700" y="1586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112904</xdr:rowOff>
    </xdr:from>
    <xdr:ext cx="599010" cy="259045"/>
    <xdr:sp macro="" textlink="">
      <xdr:nvSpPr>
        <xdr:cNvPr id="251" name="扶助費該当値テキスト"/>
        <xdr:cNvSpPr txBox="1"/>
      </xdr:nvSpPr>
      <xdr:spPr>
        <a:xfrm>
          <a:off x="4686300" y="1571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84268</xdr:rowOff>
    </xdr:from>
    <xdr:to>
      <xdr:col>20</xdr:col>
      <xdr:colOff>38100</xdr:colOff>
      <xdr:row>92</xdr:row>
      <xdr:rowOff>14418</xdr:rowOff>
    </xdr:to>
    <xdr:sp macro="" textlink="">
      <xdr:nvSpPr>
        <xdr:cNvPr id="252" name="楕円 251"/>
        <xdr:cNvSpPr/>
      </xdr:nvSpPr>
      <xdr:spPr>
        <a:xfrm>
          <a:off x="3746500" y="156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30945</xdr:rowOff>
    </xdr:from>
    <xdr:ext cx="599010" cy="259045"/>
    <xdr:sp macro="" textlink="">
      <xdr:nvSpPr>
        <xdr:cNvPr id="253" name="テキスト ボックス 252"/>
        <xdr:cNvSpPr txBox="1"/>
      </xdr:nvSpPr>
      <xdr:spPr>
        <a:xfrm>
          <a:off x="3497795" y="1546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18087</xdr:rowOff>
    </xdr:from>
    <xdr:to>
      <xdr:col>15</xdr:col>
      <xdr:colOff>101600</xdr:colOff>
      <xdr:row>92</xdr:row>
      <xdr:rowOff>119687</xdr:rowOff>
    </xdr:to>
    <xdr:sp macro="" textlink="">
      <xdr:nvSpPr>
        <xdr:cNvPr id="254" name="楕円 253"/>
        <xdr:cNvSpPr/>
      </xdr:nvSpPr>
      <xdr:spPr>
        <a:xfrm>
          <a:off x="2857500" y="1579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136214</xdr:rowOff>
    </xdr:from>
    <xdr:ext cx="599010" cy="259045"/>
    <xdr:sp macro="" textlink="">
      <xdr:nvSpPr>
        <xdr:cNvPr id="255" name="テキスト ボックス 254"/>
        <xdr:cNvSpPr txBox="1"/>
      </xdr:nvSpPr>
      <xdr:spPr>
        <a:xfrm>
          <a:off x="2608795" y="1556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59243</xdr:rowOff>
    </xdr:from>
    <xdr:to>
      <xdr:col>10</xdr:col>
      <xdr:colOff>165100</xdr:colOff>
      <xdr:row>92</xdr:row>
      <xdr:rowOff>160843</xdr:rowOff>
    </xdr:to>
    <xdr:sp macro="" textlink="">
      <xdr:nvSpPr>
        <xdr:cNvPr id="256" name="楕円 255"/>
        <xdr:cNvSpPr/>
      </xdr:nvSpPr>
      <xdr:spPr>
        <a:xfrm>
          <a:off x="1968500" y="158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5920</xdr:rowOff>
    </xdr:from>
    <xdr:ext cx="599010" cy="259045"/>
    <xdr:sp macro="" textlink="">
      <xdr:nvSpPr>
        <xdr:cNvPr id="257" name="テキスト ボックス 256"/>
        <xdr:cNvSpPr txBox="1"/>
      </xdr:nvSpPr>
      <xdr:spPr>
        <a:xfrm>
          <a:off x="1719795" y="1560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152519</xdr:rowOff>
    </xdr:from>
    <xdr:to>
      <xdr:col>6</xdr:col>
      <xdr:colOff>38100</xdr:colOff>
      <xdr:row>94</xdr:row>
      <xdr:rowOff>82669</xdr:rowOff>
    </xdr:to>
    <xdr:sp macro="" textlink="">
      <xdr:nvSpPr>
        <xdr:cNvPr id="258" name="楕円 257"/>
        <xdr:cNvSpPr/>
      </xdr:nvSpPr>
      <xdr:spPr>
        <a:xfrm>
          <a:off x="1079500" y="160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99196</xdr:rowOff>
    </xdr:from>
    <xdr:ext cx="599010" cy="259045"/>
    <xdr:sp macro="" textlink="">
      <xdr:nvSpPr>
        <xdr:cNvPr id="259" name="テキスト ボックス 258"/>
        <xdr:cNvSpPr txBox="1"/>
      </xdr:nvSpPr>
      <xdr:spPr>
        <a:xfrm>
          <a:off x="830795" y="158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84214</xdr:rowOff>
    </xdr:from>
    <xdr:to>
      <xdr:col>55</xdr:col>
      <xdr:colOff>0</xdr:colOff>
      <xdr:row>37</xdr:row>
      <xdr:rowOff>101741</xdr:rowOff>
    </xdr:to>
    <xdr:cxnSp macro="">
      <xdr:nvCxnSpPr>
        <xdr:cNvPr id="290" name="直線コネクタ 289"/>
        <xdr:cNvCxnSpPr/>
      </xdr:nvCxnSpPr>
      <xdr:spPr>
        <a:xfrm>
          <a:off x="9639300" y="6427864"/>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84214</xdr:rowOff>
    </xdr:from>
    <xdr:to>
      <xdr:col>50</xdr:col>
      <xdr:colOff>114300</xdr:colOff>
      <xdr:row>37</xdr:row>
      <xdr:rowOff>134573</xdr:rowOff>
    </xdr:to>
    <xdr:cxnSp macro="">
      <xdr:nvCxnSpPr>
        <xdr:cNvPr id="293" name="直線コネクタ 292"/>
        <xdr:cNvCxnSpPr/>
      </xdr:nvCxnSpPr>
      <xdr:spPr>
        <a:xfrm flipV="1">
          <a:off x="8750300" y="6427864"/>
          <a:ext cx="889000" cy="5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134573</xdr:rowOff>
    </xdr:from>
    <xdr:to>
      <xdr:col>45</xdr:col>
      <xdr:colOff>177800</xdr:colOff>
      <xdr:row>37</xdr:row>
      <xdr:rowOff>149042</xdr:rowOff>
    </xdr:to>
    <xdr:cxnSp macro="">
      <xdr:nvCxnSpPr>
        <xdr:cNvPr id="296" name="直線コネクタ 295"/>
        <xdr:cNvCxnSpPr/>
      </xdr:nvCxnSpPr>
      <xdr:spPr>
        <a:xfrm flipV="1">
          <a:off x="7861300" y="6478223"/>
          <a:ext cx="889000" cy="1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129331</xdr:rowOff>
    </xdr:from>
    <xdr:to>
      <xdr:col>41</xdr:col>
      <xdr:colOff>50800</xdr:colOff>
      <xdr:row>37</xdr:row>
      <xdr:rowOff>149042</xdr:rowOff>
    </xdr:to>
    <xdr:cxnSp macro="">
      <xdr:nvCxnSpPr>
        <xdr:cNvPr id="299" name="直線コネクタ 298"/>
        <xdr:cNvCxnSpPr/>
      </xdr:nvCxnSpPr>
      <xdr:spPr>
        <a:xfrm>
          <a:off x="6972300" y="6301531"/>
          <a:ext cx="889000" cy="19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50941</xdr:rowOff>
    </xdr:from>
    <xdr:to>
      <xdr:col>55</xdr:col>
      <xdr:colOff>50800</xdr:colOff>
      <xdr:row>37</xdr:row>
      <xdr:rowOff>152541</xdr:rowOff>
    </xdr:to>
    <xdr:sp macro="" textlink="">
      <xdr:nvSpPr>
        <xdr:cNvPr id="309" name="楕円 308"/>
        <xdr:cNvSpPr/>
      </xdr:nvSpPr>
      <xdr:spPr>
        <a:xfrm>
          <a:off x="10426700" y="639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29368</xdr:rowOff>
    </xdr:from>
    <xdr:ext cx="599010" cy="259045"/>
    <xdr:sp macro="" textlink="">
      <xdr:nvSpPr>
        <xdr:cNvPr id="310" name="補助費等該当値テキスト"/>
        <xdr:cNvSpPr txBox="1"/>
      </xdr:nvSpPr>
      <xdr:spPr>
        <a:xfrm>
          <a:off x="10528300" y="637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33414</xdr:rowOff>
    </xdr:from>
    <xdr:to>
      <xdr:col>50</xdr:col>
      <xdr:colOff>165100</xdr:colOff>
      <xdr:row>37</xdr:row>
      <xdr:rowOff>135014</xdr:rowOff>
    </xdr:to>
    <xdr:sp macro="" textlink="">
      <xdr:nvSpPr>
        <xdr:cNvPr id="311" name="楕円 310"/>
        <xdr:cNvSpPr/>
      </xdr:nvSpPr>
      <xdr:spPr>
        <a:xfrm>
          <a:off x="9588500" y="637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126141</xdr:rowOff>
    </xdr:from>
    <xdr:ext cx="599010" cy="259045"/>
    <xdr:sp macro="" textlink="">
      <xdr:nvSpPr>
        <xdr:cNvPr id="312" name="テキスト ボックス 311"/>
        <xdr:cNvSpPr txBox="1"/>
      </xdr:nvSpPr>
      <xdr:spPr>
        <a:xfrm>
          <a:off x="9339795" y="646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83773</xdr:rowOff>
    </xdr:from>
    <xdr:to>
      <xdr:col>46</xdr:col>
      <xdr:colOff>38100</xdr:colOff>
      <xdr:row>38</xdr:row>
      <xdr:rowOff>13923</xdr:rowOff>
    </xdr:to>
    <xdr:sp macro="" textlink="">
      <xdr:nvSpPr>
        <xdr:cNvPr id="313" name="楕円 312"/>
        <xdr:cNvSpPr/>
      </xdr:nvSpPr>
      <xdr:spPr>
        <a:xfrm>
          <a:off x="8699500" y="642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5050</xdr:rowOff>
    </xdr:from>
    <xdr:ext cx="599010" cy="259045"/>
    <xdr:sp macro="" textlink="">
      <xdr:nvSpPr>
        <xdr:cNvPr id="314" name="テキスト ボックス 313"/>
        <xdr:cNvSpPr txBox="1"/>
      </xdr:nvSpPr>
      <xdr:spPr>
        <a:xfrm>
          <a:off x="8450795" y="652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98242</xdr:rowOff>
    </xdr:from>
    <xdr:to>
      <xdr:col>41</xdr:col>
      <xdr:colOff>101600</xdr:colOff>
      <xdr:row>38</xdr:row>
      <xdr:rowOff>28392</xdr:rowOff>
    </xdr:to>
    <xdr:sp macro="" textlink="">
      <xdr:nvSpPr>
        <xdr:cNvPr id="315" name="楕円 314"/>
        <xdr:cNvSpPr/>
      </xdr:nvSpPr>
      <xdr:spPr>
        <a:xfrm>
          <a:off x="7810500" y="644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19518</xdr:rowOff>
    </xdr:from>
    <xdr:ext cx="599010" cy="259045"/>
    <xdr:sp macro="" textlink="">
      <xdr:nvSpPr>
        <xdr:cNvPr id="316" name="テキスト ボックス 315"/>
        <xdr:cNvSpPr txBox="1"/>
      </xdr:nvSpPr>
      <xdr:spPr>
        <a:xfrm>
          <a:off x="7561795" y="653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78531</xdr:rowOff>
    </xdr:from>
    <xdr:to>
      <xdr:col>36</xdr:col>
      <xdr:colOff>165100</xdr:colOff>
      <xdr:row>37</xdr:row>
      <xdr:rowOff>8681</xdr:rowOff>
    </xdr:to>
    <xdr:sp macro="" textlink="">
      <xdr:nvSpPr>
        <xdr:cNvPr id="317" name="楕円 316"/>
        <xdr:cNvSpPr/>
      </xdr:nvSpPr>
      <xdr:spPr>
        <a:xfrm>
          <a:off x="6921500" y="625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171258</xdr:rowOff>
    </xdr:from>
    <xdr:ext cx="599010" cy="259045"/>
    <xdr:sp macro="" textlink="">
      <xdr:nvSpPr>
        <xdr:cNvPr id="318" name="テキスト ボックス 317"/>
        <xdr:cNvSpPr txBox="1"/>
      </xdr:nvSpPr>
      <xdr:spPr>
        <a:xfrm>
          <a:off x="6672795" y="634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116577</xdr:rowOff>
    </xdr:from>
    <xdr:to>
      <xdr:col>55</xdr:col>
      <xdr:colOff>0</xdr:colOff>
      <xdr:row>58</xdr:row>
      <xdr:rowOff>143227</xdr:rowOff>
    </xdr:to>
    <xdr:cxnSp macro="">
      <xdr:nvCxnSpPr>
        <xdr:cNvPr id="347" name="直線コネクタ 346"/>
        <xdr:cNvCxnSpPr/>
      </xdr:nvCxnSpPr>
      <xdr:spPr>
        <a:xfrm flipV="1">
          <a:off x="9639300" y="10060677"/>
          <a:ext cx="838200" cy="2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143895</xdr:rowOff>
    </xdr:from>
    <xdr:to>
      <xdr:col>50</xdr:col>
      <xdr:colOff>114300</xdr:colOff>
      <xdr:row>58</xdr:row>
      <xdr:rowOff>143227</xdr:rowOff>
    </xdr:to>
    <xdr:cxnSp macro="">
      <xdr:nvCxnSpPr>
        <xdr:cNvPr id="350" name="直線コネクタ 349"/>
        <xdr:cNvCxnSpPr/>
      </xdr:nvCxnSpPr>
      <xdr:spPr>
        <a:xfrm>
          <a:off x="8750300" y="9745095"/>
          <a:ext cx="889000" cy="3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143895</xdr:rowOff>
    </xdr:from>
    <xdr:to>
      <xdr:col>45</xdr:col>
      <xdr:colOff>177800</xdr:colOff>
      <xdr:row>58</xdr:row>
      <xdr:rowOff>107984</xdr:rowOff>
    </xdr:to>
    <xdr:cxnSp macro="">
      <xdr:nvCxnSpPr>
        <xdr:cNvPr id="353" name="直線コネクタ 352"/>
        <xdr:cNvCxnSpPr/>
      </xdr:nvCxnSpPr>
      <xdr:spPr>
        <a:xfrm flipV="1">
          <a:off x="7861300" y="9745095"/>
          <a:ext cx="889000" cy="30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107984</xdr:rowOff>
    </xdr:from>
    <xdr:to>
      <xdr:col>41</xdr:col>
      <xdr:colOff>50800</xdr:colOff>
      <xdr:row>58</xdr:row>
      <xdr:rowOff>137904</xdr:rowOff>
    </xdr:to>
    <xdr:cxnSp macro="">
      <xdr:nvCxnSpPr>
        <xdr:cNvPr id="356" name="直線コネクタ 355"/>
        <xdr:cNvCxnSpPr/>
      </xdr:nvCxnSpPr>
      <xdr:spPr>
        <a:xfrm flipV="1">
          <a:off x="6972300" y="10052084"/>
          <a:ext cx="8890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65777</xdr:rowOff>
    </xdr:from>
    <xdr:to>
      <xdr:col>55</xdr:col>
      <xdr:colOff>50800</xdr:colOff>
      <xdr:row>58</xdr:row>
      <xdr:rowOff>167377</xdr:rowOff>
    </xdr:to>
    <xdr:sp macro="" textlink="">
      <xdr:nvSpPr>
        <xdr:cNvPr id="366" name="楕円 365"/>
        <xdr:cNvSpPr/>
      </xdr:nvSpPr>
      <xdr:spPr>
        <a:xfrm>
          <a:off x="10426700" y="1000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152154</xdr:rowOff>
    </xdr:from>
    <xdr:ext cx="599010" cy="259045"/>
    <xdr:sp macro="" textlink="">
      <xdr:nvSpPr>
        <xdr:cNvPr id="367" name="普通建設事業費該当値テキスト"/>
        <xdr:cNvSpPr txBox="1"/>
      </xdr:nvSpPr>
      <xdr:spPr>
        <a:xfrm>
          <a:off x="10528300" y="992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92427</xdr:rowOff>
    </xdr:from>
    <xdr:to>
      <xdr:col>50</xdr:col>
      <xdr:colOff>165100</xdr:colOff>
      <xdr:row>59</xdr:row>
      <xdr:rowOff>22577</xdr:rowOff>
    </xdr:to>
    <xdr:sp macro="" textlink="">
      <xdr:nvSpPr>
        <xdr:cNvPr id="368" name="楕円 367"/>
        <xdr:cNvSpPr/>
      </xdr:nvSpPr>
      <xdr:spPr>
        <a:xfrm>
          <a:off x="9588500" y="100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13704</xdr:rowOff>
    </xdr:from>
    <xdr:ext cx="534377" cy="259045"/>
    <xdr:sp macro="" textlink="">
      <xdr:nvSpPr>
        <xdr:cNvPr id="369" name="テキスト ボックス 368"/>
        <xdr:cNvSpPr txBox="1"/>
      </xdr:nvSpPr>
      <xdr:spPr>
        <a:xfrm>
          <a:off x="9372111" y="101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93095</xdr:rowOff>
    </xdr:from>
    <xdr:to>
      <xdr:col>46</xdr:col>
      <xdr:colOff>38100</xdr:colOff>
      <xdr:row>57</xdr:row>
      <xdr:rowOff>23245</xdr:rowOff>
    </xdr:to>
    <xdr:sp macro="" textlink="">
      <xdr:nvSpPr>
        <xdr:cNvPr id="370" name="楕円 369"/>
        <xdr:cNvSpPr/>
      </xdr:nvSpPr>
      <xdr:spPr>
        <a:xfrm>
          <a:off x="8699500" y="969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39772</xdr:rowOff>
    </xdr:from>
    <xdr:ext cx="599010" cy="259045"/>
    <xdr:sp macro="" textlink="">
      <xdr:nvSpPr>
        <xdr:cNvPr id="371" name="テキスト ボックス 370"/>
        <xdr:cNvSpPr txBox="1"/>
      </xdr:nvSpPr>
      <xdr:spPr>
        <a:xfrm>
          <a:off x="8450795" y="946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57184</xdr:rowOff>
    </xdr:from>
    <xdr:to>
      <xdr:col>41</xdr:col>
      <xdr:colOff>101600</xdr:colOff>
      <xdr:row>58</xdr:row>
      <xdr:rowOff>158784</xdr:rowOff>
    </xdr:to>
    <xdr:sp macro="" textlink="">
      <xdr:nvSpPr>
        <xdr:cNvPr id="372" name="楕円 371"/>
        <xdr:cNvSpPr/>
      </xdr:nvSpPr>
      <xdr:spPr>
        <a:xfrm>
          <a:off x="7810500" y="100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149911</xdr:rowOff>
    </xdr:from>
    <xdr:ext cx="599010" cy="259045"/>
    <xdr:sp macro="" textlink="">
      <xdr:nvSpPr>
        <xdr:cNvPr id="373" name="テキスト ボックス 372"/>
        <xdr:cNvSpPr txBox="1"/>
      </xdr:nvSpPr>
      <xdr:spPr>
        <a:xfrm>
          <a:off x="7561795" y="1009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87104</xdr:rowOff>
    </xdr:from>
    <xdr:to>
      <xdr:col>36</xdr:col>
      <xdr:colOff>165100</xdr:colOff>
      <xdr:row>59</xdr:row>
      <xdr:rowOff>17254</xdr:rowOff>
    </xdr:to>
    <xdr:sp macro="" textlink="">
      <xdr:nvSpPr>
        <xdr:cNvPr id="374" name="楕円 373"/>
        <xdr:cNvSpPr/>
      </xdr:nvSpPr>
      <xdr:spPr>
        <a:xfrm>
          <a:off x="6921500" y="100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8381</xdr:rowOff>
    </xdr:from>
    <xdr:ext cx="599010" cy="259045"/>
    <xdr:sp macro="" textlink="">
      <xdr:nvSpPr>
        <xdr:cNvPr id="375" name="テキスト ボックス 374"/>
        <xdr:cNvSpPr txBox="1"/>
      </xdr:nvSpPr>
      <xdr:spPr>
        <a:xfrm>
          <a:off x="6672795" y="1012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43408</xdr:rowOff>
    </xdr:from>
    <xdr:to>
      <xdr:col>55</xdr:col>
      <xdr:colOff>0</xdr:colOff>
      <xdr:row>79</xdr:row>
      <xdr:rowOff>44450</xdr:rowOff>
    </xdr:to>
    <xdr:cxnSp macro="">
      <xdr:nvCxnSpPr>
        <xdr:cNvPr id="404" name="直線コネクタ 403"/>
        <xdr:cNvCxnSpPr/>
      </xdr:nvCxnSpPr>
      <xdr:spPr>
        <a:xfrm>
          <a:off x="9639300" y="13587958"/>
          <a:ext cx="8382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41215</xdr:rowOff>
    </xdr:from>
    <xdr:to>
      <xdr:col>50</xdr:col>
      <xdr:colOff>114300</xdr:colOff>
      <xdr:row>79</xdr:row>
      <xdr:rowOff>43408</xdr:rowOff>
    </xdr:to>
    <xdr:cxnSp macro="">
      <xdr:nvCxnSpPr>
        <xdr:cNvPr id="407" name="直線コネクタ 406"/>
        <xdr:cNvCxnSpPr/>
      </xdr:nvCxnSpPr>
      <xdr:spPr>
        <a:xfrm>
          <a:off x="8750300" y="13585765"/>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41215</xdr:rowOff>
    </xdr:from>
    <xdr:to>
      <xdr:col>45</xdr:col>
      <xdr:colOff>177800</xdr:colOff>
      <xdr:row>79</xdr:row>
      <xdr:rowOff>42052</xdr:rowOff>
    </xdr:to>
    <xdr:cxnSp macro="">
      <xdr:nvCxnSpPr>
        <xdr:cNvPr id="410" name="直線コネクタ 409"/>
        <xdr:cNvCxnSpPr/>
      </xdr:nvCxnSpPr>
      <xdr:spPr>
        <a:xfrm flipV="1">
          <a:off x="7861300" y="13585765"/>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24285</xdr:rowOff>
    </xdr:from>
    <xdr:to>
      <xdr:col>41</xdr:col>
      <xdr:colOff>50800</xdr:colOff>
      <xdr:row>79</xdr:row>
      <xdr:rowOff>42052</xdr:rowOff>
    </xdr:to>
    <xdr:cxnSp macro="">
      <xdr:nvCxnSpPr>
        <xdr:cNvPr id="413" name="直線コネクタ 412"/>
        <xdr:cNvCxnSpPr/>
      </xdr:nvCxnSpPr>
      <xdr:spPr>
        <a:xfrm>
          <a:off x="6972300" y="13568835"/>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164058</xdr:rowOff>
    </xdr:from>
    <xdr:to>
      <xdr:col>50</xdr:col>
      <xdr:colOff>165100</xdr:colOff>
      <xdr:row>79</xdr:row>
      <xdr:rowOff>94208</xdr:rowOff>
    </xdr:to>
    <xdr:sp macro="" textlink="">
      <xdr:nvSpPr>
        <xdr:cNvPr id="425" name="楕円 424"/>
        <xdr:cNvSpPr/>
      </xdr:nvSpPr>
      <xdr:spPr>
        <a:xfrm>
          <a:off x="9588500" y="135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85335</xdr:rowOff>
    </xdr:from>
    <xdr:ext cx="378565" cy="259045"/>
    <xdr:sp macro="" textlink="">
      <xdr:nvSpPr>
        <xdr:cNvPr id="426" name="テキスト ボックス 425"/>
        <xdr:cNvSpPr txBox="1"/>
      </xdr:nvSpPr>
      <xdr:spPr>
        <a:xfrm>
          <a:off x="9450017" y="1362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161865</xdr:rowOff>
    </xdr:from>
    <xdr:to>
      <xdr:col>46</xdr:col>
      <xdr:colOff>38100</xdr:colOff>
      <xdr:row>79</xdr:row>
      <xdr:rowOff>92015</xdr:rowOff>
    </xdr:to>
    <xdr:sp macro="" textlink="">
      <xdr:nvSpPr>
        <xdr:cNvPr id="427" name="楕円 426"/>
        <xdr:cNvSpPr/>
      </xdr:nvSpPr>
      <xdr:spPr>
        <a:xfrm>
          <a:off x="8699500" y="1353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83142</xdr:rowOff>
    </xdr:from>
    <xdr:ext cx="469744" cy="259045"/>
    <xdr:sp macro="" textlink="">
      <xdr:nvSpPr>
        <xdr:cNvPr id="428" name="テキスト ボックス 427"/>
        <xdr:cNvSpPr txBox="1"/>
      </xdr:nvSpPr>
      <xdr:spPr>
        <a:xfrm>
          <a:off x="8515428" y="1362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162702</xdr:rowOff>
    </xdr:from>
    <xdr:to>
      <xdr:col>41</xdr:col>
      <xdr:colOff>101600</xdr:colOff>
      <xdr:row>79</xdr:row>
      <xdr:rowOff>92852</xdr:rowOff>
    </xdr:to>
    <xdr:sp macro="" textlink="">
      <xdr:nvSpPr>
        <xdr:cNvPr id="429" name="楕円 428"/>
        <xdr:cNvSpPr/>
      </xdr:nvSpPr>
      <xdr:spPr>
        <a:xfrm>
          <a:off x="7810500" y="135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83979</xdr:rowOff>
    </xdr:from>
    <xdr:ext cx="469744" cy="259045"/>
    <xdr:sp macro="" textlink="">
      <xdr:nvSpPr>
        <xdr:cNvPr id="430" name="テキスト ボックス 429"/>
        <xdr:cNvSpPr txBox="1"/>
      </xdr:nvSpPr>
      <xdr:spPr>
        <a:xfrm>
          <a:off x="7626428" y="1362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144935</xdr:rowOff>
    </xdr:from>
    <xdr:to>
      <xdr:col>36</xdr:col>
      <xdr:colOff>165100</xdr:colOff>
      <xdr:row>79</xdr:row>
      <xdr:rowOff>75085</xdr:rowOff>
    </xdr:to>
    <xdr:sp macro="" textlink="">
      <xdr:nvSpPr>
        <xdr:cNvPr id="431" name="楕円 430"/>
        <xdr:cNvSpPr/>
      </xdr:nvSpPr>
      <xdr:spPr>
        <a:xfrm>
          <a:off x="6921500" y="135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66212</xdr:rowOff>
    </xdr:from>
    <xdr:ext cx="534377" cy="259045"/>
    <xdr:sp macro="" textlink="">
      <xdr:nvSpPr>
        <xdr:cNvPr id="432" name="テキスト ボックス 431"/>
        <xdr:cNvSpPr txBox="1"/>
      </xdr:nvSpPr>
      <xdr:spPr>
        <a:xfrm>
          <a:off x="6705111" y="1361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61779</xdr:rowOff>
    </xdr:from>
    <xdr:to>
      <xdr:col>55</xdr:col>
      <xdr:colOff>0</xdr:colOff>
      <xdr:row>98</xdr:row>
      <xdr:rowOff>109266</xdr:rowOff>
    </xdr:to>
    <xdr:cxnSp macro="">
      <xdr:nvCxnSpPr>
        <xdr:cNvPr id="461" name="直線コネクタ 460"/>
        <xdr:cNvCxnSpPr/>
      </xdr:nvCxnSpPr>
      <xdr:spPr>
        <a:xfrm flipV="1">
          <a:off x="9639300" y="16863879"/>
          <a:ext cx="838200" cy="4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60162</xdr:rowOff>
    </xdr:from>
    <xdr:to>
      <xdr:col>50</xdr:col>
      <xdr:colOff>114300</xdr:colOff>
      <xdr:row>98</xdr:row>
      <xdr:rowOff>109266</xdr:rowOff>
    </xdr:to>
    <xdr:cxnSp macro="">
      <xdr:nvCxnSpPr>
        <xdr:cNvPr id="464" name="直線コネクタ 463"/>
        <xdr:cNvCxnSpPr/>
      </xdr:nvCxnSpPr>
      <xdr:spPr>
        <a:xfrm>
          <a:off x="8750300" y="16347912"/>
          <a:ext cx="889000" cy="56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60162</xdr:rowOff>
    </xdr:from>
    <xdr:to>
      <xdr:col>45</xdr:col>
      <xdr:colOff>177800</xdr:colOff>
      <xdr:row>98</xdr:row>
      <xdr:rowOff>43154</xdr:rowOff>
    </xdr:to>
    <xdr:cxnSp macro="">
      <xdr:nvCxnSpPr>
        <xdr:cNvPr id="467" name="直線コネクタ 466"/>
        <xdr:cNvCxnSpPr/>
      </xdr:nvCxnSpPr>
      <xdr:spPr>
        <a:xfrm flipV="1">
          <a:off x="7861300" y="16347912"/>
          <a:ext cx="889000" cy="49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43154</xdr:rowOff>
    </xdr:from>
    <xdr:to>
      <xdr:col>41</xdr:col>
      <xdr:colOff>50800</xdr:colOff>
      <xdr:row>98</xdr:row>
      <xdr:rowOff>127919</xdr:rowOff>
    </xdr:to>
    <xdr:cxnSp macro="">
      <xdr:nvCxnSpPr>
        <xdr:cNvPr id="470" name="直線コネクタ 469"/>
        <xdr:cNvCxnSpPr/>
      </xdr:nvCxnSpPr>
      <xdr:spPr>
        <a:xfrm flipV="1">
          <a:off x="6972300" y="16845254"/>
          <a:ext cx="889000" cy="8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10979</xdr:rowOff>
    </xdr:from>
    <xdr:to>
      <xdr:col>55</xdr:col>
      <xdr:colOff>50800</xdr:colOff>
      <xdr:row>98</xdr:row>
      <xdr:rowOff>112579</xdr:rowOff>
    </xdr:to>
    <xdr:sp macro="" textlink="">
      <xdr:nvSpPr>
        <xdr:cNvPr id="480" name="楕円 479"/>
        <xdr:cNvSpPr/>
      </xdr:nvSpPr>
      <xdr:spPr>
        <a:xfrm>
          <a:off x="10426700" y="168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160856</xdr:rowOff>
    </xdr:from>
    <xdr:ext cx="599010" cy="259045"/>
    <xdr:sp macro="" textlink="">
      <xdr:nvSpPr>
        <xdr:cNvPr id="481" name="普通建設事業費 （ うち更新整備　）該当値テキスト"/>
        <xdr:cNvSpPr txBox="1"/>
      </xdr:nvSpPr>
      <xdr:spPr>
        <a:xfrm>
          <a:off x="10528300" y="1679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58466</xdr:rowOff>
    </xdr:from>
    <xdr:to>
      <xdr:col>50</xdr:col>
      <xdr:colOff>165100</xdr:colOff>
      <xdr:row>98</xdr:row>
      <xdr:rowOff>160066</xdr:rowOff>
    </xdr:to>
    <xdr:sp macro="" textlink="">
      <xdr:nvSpPr>
        <xdr:cNvPr id="482" name="楕円 481"/>
        <xdr:cNvSpPr/>
      </xdr:nvSpPr>
      <xdr:spPr>
        <a:xfrm>
          <a:off x="9588500" y="168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151193</xdr:rowOff>
    </xdr:from>
    <xdr:ext cx="534377" cy="259045"/>
    <xdr:sp macro="" textlink="">
      <xdr:nvSpPr>
        <xdr:cNvPr id="483" name="テキスト ボックス 482"/>
        <xdr:cNvSpPr txBox="1"/>
      </xdr:nvSpPr>
      <xdr:spPr>
        <a:xfrm>
          <a:off x="9372111" y="169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9362</xdr:rowOff>
    </xdr:from>
    <xdr:to>
      <xdr:col>46</xdr:col>
      <xdr:colOff>38100</xdr:colOff>
      <xdr:row>95</xdr:row>
      <xdr:rowOff>110962</xdr:rowOff>
    </xdr:to>
    <xdr:sp macro="" textlink="">
      <xdr:nvSpPr>
        <xdr:cNvPr id="484" name="楕円 483"/>
        <xdr:cNvSpPr/>
      </xdr:nvSpPr>
      <xdr:spPr>
        <a:xfrm>
          <a:off x="8699500" y="162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127489</xdr:rowOff>
    </xdr:from>
    <xdr:ext cx="599010" cy="259045"/>
    <xdr:sp macro="" textlink="">
      <xdr:nvSpPr>
        <xdr:cNvPr id="485" name="テキスト ボックス 484"/>
        <xdr:cNvSpPr txBox="1"/>
      </xdr:nvSpPr>
      <xdr:spPr>
        <a:xfrm>
          <a:off x="8450795" y="1607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163804</xdr:rowOff>
    </xdr:from>
    <xdr:to>
      <xdr:col>41</xdr:col>
      <xdr:colOff>101600</xdr:colOff>
      <xdr:row>98</xdr:row>
      <xdr:rowOff>93954</xdr:rowOff>
    </xdr:to>
    <xdr:sp macro="" textlink="">
      <xdr:nvSpPr>
        <xdr:cNvPr id="486" name="楕円 485"/>
        <xdr:cNvSpPr/>
      </xdr:nvSpPr>
      <xdr:spPr>
        <a:xfrm>
          <a:off x="7810500" y="167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85081</xdr:rowOff>
    </xdr:from>
    <xdr:ext cx="599010" cy="259045"/>
    <xdr:sp macro="" textlink="">
      <xdr:nvSpPr>
        <xdr:cNvPr id="487" name="テキスト ボックス 486"/>
        <xdr:cNvSpPr txBox="1"/>
      </xdr:nvSpPr>
      <xdr:spPr>
        <a:xfrm>
          <a:off x="7561795" y="1688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77119</xdr:rowOff>
    </xdr:from>
    <xdr:to>
      <xdr:col>36</xdr:col>
      <xdr:colOff>165100</xdr:colOff>
      <xdr:row>99</xdr:row>
      <xdr:rowOff>7269</xdr:rowOff>
    </xdr:to>
    <xdr:sp macro="" textlink="">
      <xdr:nvSpPr>
        <xdr:cNvPr id="488" name="楕円 487"/>
        <xdr:cNvSpPr/>
      </xdr:nvSpPr>
      <xdr:spPr>
        <a:xfrm>
          <a:off x="6921500" y="168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169846</xdr:rowOff>
    </xdr:from>
    <xdr:ext cx="534377" cy="259045"/>
    <xdr:sp macro="" textlink="">
      <xdr:nvSpPr>
        <xdr:cNvPr id="489" name="テキスト ボックス 488"/>
        <xdr:cNvSpPr txBox="1"/>
      </xdr:nvSpPr>
      <xdr:spPr>
        <a:xfrm>
          <a:off x="6705111" y="1697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20842</xdr:rowOff>
    </xdr:from>
    <xdr:to>
      <xdr:col>85</xdr:col>
      <xdr:colOff>127000</xdr:colOff>
      <xdr:row>39</xdr:row>
      <xdr:rowOff>38542</xdr:rowOff>
    </xdr:to>
    <xdr:cxnSp macro="">
      <xdr:nvCxnSpPr>
        <xdr:cNvPr id="518" name="直線コネクタ 517"/>
        <xdr:cNvCxnSpPr/>
      </xdr:nvCxnSpPr>
      <xdr:spPr>
        <a:xfrm>
          <a:off x="15481300" y="6707392"/>
          <a:ext cx="8382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20777</xdr:rowOff>
    </xdr:from>
    <xdr:to>
      <xdr:col>81</xdr:col>
      <xdr:colOff>50800</xdr:colOff>
      <xdr:row>39</xdr:row>
      <xdr:rowOff>20842</xdr:rowOff>
    </xdr:to>
    <xdr:cxnSp macro="">
      <xdr:nvCxnSpPr>
        <xdr:cNvPr id="521" name="直線コネクタ 520"/>
        <xdr:cNvCxnSpPr/>
      </xdr:nvCxnSpPr>
      <xdr:spPr>
        <a:xfrm>
          <a:off x="14592300" y="670732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20777</xdr:rowOff>
    </xdr:from>
    <xdr:to>
      <xdr:col>76</xdr:col>
      <xdr:colOff>114300</xdr:colOff>
      <xdr:row>39</xdr:row>
      <xdr:rowOff>42435</xdr:rowOff>
    </xdr:to>
    <xdr:cxnSp macro="">
      <xdr:nvCxnSpPr>
        <xdr:cNvPr id="524" name="直線コネクタ 523"/>
        <xdr:cNvCxnSpPr/>
      </xdr:nvCxnSpPr>
      <xdr:spPr>
        <a:xfrm flipV="1">
          <a:off x="13703300" y="6707327"/>
          <a:ext cx="889000" cy="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40545</xdr:rowOff>
    </xdr:from>
    <xdr:to>
      <xdr:col>71</xdr:col>
      <xdr:colOff>177800</xdr:colOff>
      <xdr:row>39</xdr:row>
      <xdr:rowOff>42435</xdr:rowOff>
    </xdr:to>
    <xdr:cxnSp macro="">
      <xdr:nvCxnSpPr>
        <xdr:cNvPr id="527" name="直線コネクタ 526"/>
        <xdr:cNvCxnSpPr/>
      </xdr:nvCxnSpPr>
      <xdr:spPr>
        <a:xfrm>
          <a:off x="12814300" y="6727095"/>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159192</xdr:rowOff>
    </xdr:from>
    <xdr:to>
      <xdr:col>85</xdr:col>
      <xdr:colOff>177800</xdr:colOff>
      <xdr:row>39</xdr:row>
      <xdr:rowOff>89342</xdr:rowOff>
    </xdr:to>
    <xdr:sp macro="" textlink="">
      <xdr:nvSpPr>
        <xdr:cNvPr id="537" name="楕円 536"/>
        <xdr:cNvSpPr/>
      </xdr:nvSpPr>
      <xdr:spPr>
        <a:xfrm>
          <a:off x="16268700" y="66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141492</xdr:rowOff>
    </xdr:from>
    <xdr:to>
      <xdr:col>81</xdr:col>
      <xdr:colOff>101600</xdr:colOff>
      <xdr:row>39</xdr:row>
      <xdr:rowOff>71642</xdr:rowOff>
    </xdr:to>
    <xdr:sp macro="" textlink="">
      <xdr:nvSpPr>
        <xdr:cNvPr id="539" name="楕円 538"/>
        <xdr:cNvSpPr/>
      </xdr:nvSpPr>
      <xdr:spPr>
        <a:xfrm>
          <a:off x="15430500" y="66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62769</xdr:rowOff>
    </xdr:from>
    <xdr:ext cx="534377" cy="259045"/>
    <xdr:sp macro="" textlink="">
      <xdr:nvSpPr>
        <xdr:cNvPr id="540" name="テキスト ボックス 539"/>
        <xdr:cNvSpPr txBox="1"/>
      </xdr:nvSpPr>
      <xdr:spPr>
        <a:xfrm>
          <a:off x="15214111" y="67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141427</xdr:rowOff>
    </xdr:from>
    <xdr:to>
      <xdr:col>76</xdr:col>
      <xdr:colOff>165100</xdr:colOff>
      <xdr:row>39</xdr:row>
      <xdr:rowOff>71577</xdr:rowOff>
    </xdr:to>
    <xdr:sp macro="" textlink="">
      <xdr:nvSpPr>
        <xdr:cNvPr id="541" name="楕円 540"/>
        <xdr:cNvSpPr/>
      </xdr:nvSpPr>
      <xdr:spPr>
        <a:xfrm>
          <a:off x="14541500" y="665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62704</xdr:rowOff>
    </xdr:from>
    <xdr:ext cx="534377" cy="259045"/>
    <xdr:sp macro="" textlink="">
      <xdr:nvSpPr>
        <xdr:cNvPr id="542" name="テキスト ボックス 541"/>
        <xdr:cNvSpPr txBox="1"/>
      </xdr:nvSpPr>
      <xdr:spPr>
        <a:xfrm>
          <a:off x="14325111" y="674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163085</xdr:rowOff>
    </xdr:from>
    <xdr:to>
      <xdr:col>72</xdr:col>
      <xdr:colOff>38100</xdr:colOff>
      <xdr:row>39</xdr:row>
      <xdr:rowOff>93235</xdr:rowOff>
    </xdr:to>
    <xdr:sp macro="" textlink="">
      <xdr:nvSpPr>
        <xdr:cNvPr id="543" name="楕円 542"/>
        <xdr:cNvSpPr/>
      </xdr:nvSpPr>
      <xdr:spPr>
        <a:xfrm>
          <a:off x="13652500" y="66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84362</xdr:rowOff>
    </xdr:from>
    <xdr:ext cx="469744" cy="259045"/>
    <xdr:sp macro="" textlink="">
      <xdr:nvSpPr>
        <xdr:cNvPr id="544" name="テキスト ボックス 543"/>
        <xdr:cNvSpPr txBox="1"/>
      </xdr:nvSpPr>
      <xdr:spPr>
        <a:xfrm>
          <a:off x="13468428" y="67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161195</xdr:rowOff>
    </xdr:from>
    <xdr:to>
      <xdr:col>67</xdr:col>
      <xdr:colOff>101600</xdr:colOff>
      <xdr:row>39</xdr:row>
      <xdr:rowOff>91345</xdr:rowOff>
    </xdr:to>
    <xdr:sp macro="" textlink="">
      <xdr:nvSpPr>
        <xdr:cNvPr id="545" name="楕円 544"/>
        <xdr:cNvSpPr/>
      </xdr:nvSpPr>
      <xdr:spPr>
        <a:xfrm>
          <a:off x="12763500" y="66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82472</xdr:rowOff>
    </xdr:from>
    <xdr:ext cx="469744" cy="259045"/>
    <xdr:sp macro="" textlink="">
      <xdr:nvSpPr>
        <xdr:cNvPr id="546" name="テキスト ボックス 545"/>
        <xdr:cNvSpPr txBox="1"/>
      </xdr:nvSpPr>
      <xdr:spPr>
        <a:xfrm>
          <a:off x="12579428" y="676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137678</xdr:rowOff>
    </xdr:from>
    <xdr:to>
      <xdr:col>85</xdr:col>
      <xdr:colOff>127000</xdr:colOff>
      <xdr:row>78</xdr:row>
      <xdr:rowOff>149885</xdr:rowOff>
    </xdr:to>
    <xdr:cxnSp macro="">
      <xdr:nvCxnSpPr>
        <xdr:cNvPr id="634" name="直線コネクタ 633"/>
        <xdr:cNvCxnSpPr/>
      </xdr:nvCxnSpPr>
      <xdr:spPr>
        <a:xfrm flipV="1">
          <a:off x="15481300" y="13510778"/>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149885</xdr:rowOff>
    </xdr:from>
    <xdr:to>
      <xdr:col>81</xdr:col>
      <xdr:colOff>50800</xdr:colOff>
      <xdr:row>78</xdr:row>
      <xdr:rowOff>153705</xdr:rowOff>
    </xdr:to>
    <xdr:cxnSp macro="">
      <xdr:nvCxnSpPr>
        <xdr:cNvPr id="637" name="直線コネクタ 636"/>
        <xdr:cNvCxnSpPr/>
      </xdr:nvCxnSpPr>
      <xdr:spPr>
        <a:xfrm flipV="1">
          <a:off x="14592300" y="13522985"/>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137742</xdr:rowOff>
    </xdr:from>
    <xdr:to>
      <xdr:col>76</xdr:col>
      <xdr:colOff>114300</xdr:colOff>
      <xdr:row>78</xdr:row>
      <xdr:rowOff>153705</xdr:rowOff>
    </xdr:to>
    <xdr:cxnSp macro="">
      <xdr:nvCxnSpPr>
        <xdr:cNvPr id="640" name="直線コネクタ 639"/>
        <xdr:cNvCxnSpPr/>
      </xdr:nvCxnSpPr>
      <xdr:spPr>
        <a:xfrm>
          <a:off x="13703300" y="13510842"/>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135327</xdr:rowOff>
    </xdr:from>
    <xdr:to>
      <xdr:col>71</xdr:col>
      <xdr:colOff>177800</xdr:colOff>
      <xdr:row>78</xdr:row>
      <xdr:rowOff>137742</xdr:rowOff>
    </xdr:to>
    <xdr:cxnSp macro="">
      <xdr:nvCxnSpPr>
        <xdr:cNvPr id="643" name="直線コネクタ 642"/>
        <xdr:cNvCxnSpPr/>
      </xdr:nvCxnSpPr>
      <xdr:spPr>
        <a:xfrm>
          <a:off x="12814300" y="13508427"/>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86878</xdr:rowOff>
    </xdr:from>
    <xdr:to>
      <xdr:col>85</xdr:col>
      <xdr:colOff>177800</xdr:colOff>
      <xdr:row>79</xdr:row>
      <xdr:rowOff>17028</xdr:rowOff>
    </xdr:to>
    <xdr:sp macro="" textlink="">
      <xdr:nvSpPr>
        <xdr:cNvPr id="653" name="楕円 652"/>
        <xdr:cNvSpPr/>
      </xdr:nvSpPr>
      <xdr:spPr>
        <a:xfrm>
          <a:off x="16268700" y="134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1805</xdr:rowOff>
    </xdr:from>
    <xdr:ext cx="534377" cy="259045"/>
    <xdr:sp macro="" textlink="">
      <xdr:nvSpPr>
        <xdr:cNvPr id="654" name="公債費該当値テキスト"/>
        <xdr:cNvSpPr txBox="1"/>
      </xdr:nvSpPr>
      <xdr:spPr>
        <a:xfrm>
          <a:off x="16370300" y="1337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99085</xdr:rowOff>
    </xdr:from>
    <xdr:to>
      <xdr:col>81</xdr:col>
      <xdr:colOff>101600</xdr:colOff>
      <xdr:row>79</xdr:row>
      <xdr:rowOff>29235</xdr:rowOff>
    </xdr:to>
    <xdr:sp macro="" textlink="">
      <xdr:nvSpPr>
        <xdr:cNvPr id="655" name="楕円 654"/>
        <xdr:cNvSpPr/>
      </xdr:nvSpPr>
      <xdr:spPr>
        <a:xfrm>
          <a:off x="15430500" y="1347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20362</xdr:rowOff>
    </xdr:from>
    <xdr:ext cx="534377" cy="259045"/>
    <xdr:sp macro="" textlink="">
      <xdr:nvSpPr>
        <xdr:cNvPr id="656" name="テキスト ボックス 655"/>
        <xdr:cNvSpPr txBox="1"/>
      </xdr:nvSpPr>
      <xdr:spPr>
        <a:xfrm>
          <a:off x="15214111" y="1356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102905</xdr:rowOff>
    </xdr:from>
    <xdr:to>
      <xdr:col>76</xdr:col>
      <xdr:colOff>165100</xdr:colOff>
      <xdr:row>79</xdr:row>
      <xdr:rowOff>33055</xdr:rowOff>
    </xdr:to>
    <xdr:sp macro="" textlink="">
      <xdr:nvSpPr>
        <xdr:cNvPr id="657" name="楕円 656"/>
        <xdr:cNvSpPr/>
      </xdr:nvSpPr>
      <xdr:spPr>
        <a:xfrm>
          <a:off x="14541500" y="1347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24182</xdr:rowOff>
    </xdr:from>
    <xdr:ext cx="534377" cy="259045"/>
    <xdr:sp macro="" textlink="">
      <xdr:nvSpPr>
        <xdr:cNvPr id="658" name="テキスト ボックス 657"/>
        <xdr:cNvSpPr txBox="1"/>
      </xdr:nvSpPr>
      <xdr:spPr>
        <a:xfrm>
          <a:off x="14325111" y="1356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86942</xdr:rowOff>
    </xdr:from>
    <xdr:to>
      <xdr:col>72</xdr:col>
      <xdr:colOff>38100</xdr:colOff>
      <xdr:row>79</xdr:row>
      <xdr:rowOff>17092</xdr:rowOff>
    </xdr:to>
    <xdr:sp macro="" textlink="">
      <xdr:nvSpPr>
        <xdr:cNvPr id="659" name="楕円 658"/>
        <xdr:cNvSpPr/>
      </xdr:nvSpPr>
      <xdr:spPr>
        <a:xfrm>
          <a:off x="13652500" y="134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8219</xdr:rowOff>
    </xdr:from>
    <xdr:ext cx="534377" cy="259045"/>
    <xdr:sp macro="" textlink="">
      <xdr:nvSpPr>
        <xdr:cNvPr id="660" name="テキスト ボックス 659"/>
        <xdr:cNvSpPr txBox="1"/>
      </xdr:nvSpPr>
      <xdr:spPr>
        <a:xfrm>
          <a:off x="13436111" y="135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84527</xdr:rowOff>
    </xdr:from>
    <xdr:to>
      <xdr:col>67</xdr:col>
      <xdr:colOff>101600</xdr:colOff>
      <xdr:row>79</xdr:row>
      <xdr:rowOff>14677</xdr:rowOff>
    </xdr:to>
    <xdr:sp macro="" textlink="">
      <xdr:nvSpPr>
        <xdr:cNvPr id="661" name="楕円 660"/>
        <xdr:cNvSpPr/>
      </xdr:nvSpPr>
      <xdr:spPr>
        <a:xfrm>
          <a:off x="12763500" y="134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5804</xdr:rowOff>
    </xdr:from>
    <xdr:ext cx="534377" cy="259045"/>
    <xdr:sp macro="" textlink="">
      <xdr:nvSpPr>
        <xdr:cNvPr id="662" name="テキスト ボックス 661"/>
        <xdr:cNvSpPr txBox="1"/>
      </xdr:nvSpPr>
      <xdr:spPr>
        <a:xfrm>
          <a:off x="12547111" y="135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43036</xdr:rowOff>
    </xdr:from>
    <xdr:to>
      <xdr:col>85</xdr:col>
      <xdr:colOff>127000</xdr:colOff>
      <xdr:row>98</xdr:row>
      <xdr:rowOff>53684</xdr:rowOff>
    </xdr:to>
    <xdr:cxnSp macro="">
      <xdr:nvCxnSpPr>
        <xdr:cNvPr id="689" name="直線コネクタ 688"/>
        <xdr:cNvCxnSpPr/>
      </xdr:nvCxnSpPr>
      <xdr:spPr>
        <a:xfrm flipV="1">
          <a:off x="15481300" y="16845136"/>
          <a:ext cx="838200" cy="1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30251</xdr:rowOff>
    </xdr:from>
    <xdr:to>
      <xdr:col>81</xdr:col>
      <xdr:colOff>50800</xdr:colOff>
      <xdr:row>98</xdr:row>
      <xdr:rowOff>53684</xdr:rowOff>
    </xdr:to>
    <xdr:cxnSp macro="">
      <xdr:nvCxnSpPr>
        <xdr:cNvPr id="692" name="直線コネクタ 691"/>
        <xdr:cNvCxnSpPr/>
      </xdr:nvCxnSpPr>
      <xdr:spPr>
        <a:xfrm>
          <a:off x="14592300" y="16832351"/>
          <a:ext cx="8890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130164</xdr:rowOff>
    </xdr:from>
    <xdr:to>
      <xdr:col>76</xdr:col>
      <xdr:colOff>114300</xdr:colOff>
      <xdr:row>98</xdr:row>
      <xdr:rowOff>30251</xdr:rowOff>
    </xdr:to>
    <xdr:cxnSp macro="">
      <xdr:nvCxnSpPr>
        <xdr:cNvPr id="695" name="直線コネクタ 694"/>
        <xdr:cNvCxnSpPr/>
      </xdr:nvCxnSpPr>
      <xdr:spPr>
        <a:xfrm>
          <a:off x="13703300" y="16760814"/>
          <a:ext cx="889000" cy="7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130164</xdr:rowOff>
    </xdr:from>
    <xdr:to>
      <xdr:col>71</xdr:col>
      <xdr:colOff>177800</xdr:colOff>
      <xdr:row>98</xdr:row>
      <xdr:rowOff>17171</xdr:rowOff>
    </xdr:to>
    <xdr:cxnSp macro="">
      <xdr:nvCxnSpPr>
        <xdr:cNvPr id="698" name="直線コネクタ 697"/>
        <xdr:cNvCxnSpPr/>
      </xdr:nvCxnSpPr>
      <xdr:spPr>
        <a:xfrm flipV="1">
          <a:off x="12814300" y="16760814"/>
          <a:ext cx="8890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163686</xdr:rowOff>
    </xdr:from>
    <xdr:to>
      <xdr:col>85</xdr:col>
      <xdr:colOff>177800</xdr:colOff>
      <xdr:row>98</xdr:row>
      <xdr:rowOff>93836</xdr:rowOff>
    </xdr:to>
    <xdr:sp macro="" textlink="">
      <xdr:nvSpPr>
        <xdr:cNvPr id="708" name="楕円 707"/>
        <xdr:cNvSpPr/>
      </xdr:nvSpPr>
      <xdr:spPr>
        <a:xfrm>
          <a:off x="16268700" y="167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99010" cy="259045"/>
    <xdr:sp macro="" textlink="">
      <xdr:nvSpPr>
        <xdr:cNvPr id="709" name="積立金該当値テキスト"/>
        <xdr:cNvSpPr txBox="1"/>
      </xdr:nvSpPr>
      <xdr:spPr>
        <a:xfrm>
          <a:off x="16370300" y="167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2884</xdr:rowOff>
    </xdr:from>
    <xdr:to>
      <xdr:col>81</xdr:col>
      <xdr:colOff>101600</xdr:colOff>
      <xdr:row>98</xdr:row>
      <xdr:rowOff>104484</xdr:rowOff>
    </xdr:to>
    <xdr:sp macro="" textlink="">
      <xdr:nvSpPr>
        <xdr:cNvPr id="710" name="楕円 709"/>
        <xdr:cNvSpPr/>
      </xdr:nvSpPr>
      <xdr:spPr>
        <a:xfrm>
          <a:off x="15430500" y="168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95611</xdr:rowOff>
    </xdr:from>
    <xdr:ext cx="534377" cy="259045"/>
    <xdr:sp macro="" textlink="">
      <xdr:nvSpPr>
        <xdr:cNvPr id="711" name="テキスト ボックス 710"/>
        <xdr:cNvSpPr txBox="1"/>
      </xdr:nvSpPr>
      <xdr:spPr>
        <a:xfrm>
          <a:off x="15214111" y="1689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150901</xdr:rowOff>
    </xdr:from>
    <xdr:to>
      <xdr:col>76</xdr:col>
      <xdr:colOff>165100</xdr:colOff>
      <xdr:row>98</xdr:row>
      <xdr:rowOff>81051</xdr:rowOff>
    </xdr:to>
    <xdr:sp macro="" textlink="">
      <xdr:nvSpPr>
        <xdr:cNvPr id="712" name="楕円 711"/>
        <xdr:cNvSpPr/>
      </xdr:nvSpPr>
      <xdr:spPr>
        <a:xfrm>
          <a:off x="14541500" y="1678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97578</xdr:rowOff>
    </xdr:from>
    <xdr:ext cx="599010" cy="259045"/>
    <xdr:sp macro="" textlink="">
      <xdr:nvSpPr>
        <xdr:cNvPr id="713" name="テキスト ボックス 712"/>
        <xdr:cNvSpPr txBox="1"/>
      </xdr:nvSpPr>
      <xdr:spPr>
        <a:xfrm>
          <a:off x="14292795" y="1655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79364</xdr:rowOff>
    </xdr:from>
    <xdr:to>
      <xdr:col>72</xdr:col>
      <xdr:colOff>38100</xdr:colOff>
      <xdr:row>98</xdr:row>
      <xdr:rowOff>9514</xdr:rowOff>
    </xdr:to>
    <xdr:sp macro="" textlink="">
      <xdr:nvSpPr>
        <xdr:cNvPr id="714" name="楕円 713"/>
        <xdr:cNvSpPr/>
      </xdr:nvSpPr>
      <xdr:spPr>
        <a:xfrm>
          <a:off x="13652500" y="167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26041</xdr:rowOff>
    </xdr:from>
    <xdr:ext cx="599010" cy="259045"/>
    <xdr:sp macro="" textlink="">
      <xdr:nvSpPr>
        <xdr:cNvPr id="715" name="テキスト ボックス 714"/>
        <xdr:cNvSpPr txBox="1"/>
      </xdr:nvSpPr>
      <xdr:spPr>
        <a:xfrm>
          <a:off x="13403795" y="1648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137821</xdr:rowOff>
    </xdr:from>
    <xdr:to>
      <xdr:col>67</xdr:col>
      <xdr:colOff>101600</xdr:colOff>
      <xdr:row>98</xdr:row>
      <xdr:rowOff>67971</xdr:rowOff>
    </xdr:to>
    <xdr:sp macro="" textlink="">
      <xdr:nvSpPr>
        <xdr:cNvPr id="716" name="楕円 715"/>
        <xdr:cNvSpPr/>
      </xdr:nvSpPr>
      <xdr:spPr>
        <a:xfrm>
          <a:off x="12763500" y="167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84498</xdr:rowOff>
    </xdr:from>
    <xdr:ext cx="599010" cy="259045"/>
    <xdr:sp macro="" textlink="">
      <xdr:nvSpPr>
        <xdr:cNvPr id="717" name="テキスト ボックス 716"/>
        <xdr:cNvSpPr txBox="1"/>
      </xdr:nvSpPr>
      <xdr:spPr>
        <a:xfrm>
          <a:off x="12514795" y="1654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39065</xdr:rowOff>
    </xdr:from>
    <xdr:to>
      <xdr:col>116</xdr:col>
      <xdr:colOff>63500</xdr:colOff>
      <xdr:row>59</xdr:row>
      <xdr:rowOff>40563</xdr:rowOff>
    </xdr:to>
    <xdr:cxnSp macro="">
      <xdr:nvCxnSpPr>
        <xdr:cNvPr id="805" name="直線コネクタ 804"/>
        <xdr:cNvCxnSpPr/>
      </xdr:nvCxnSpPr>
      <xdr:spPr>
        <a:xfrm>
          <a:off x="21323300" y="10154615"/>
          <a:ext cx="8382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36995</xdr:rowOff>
    </xdr:from>
    <xdr:to>
      <xdr:col>111</xdr:col>
      <xdr:colOff>177800</xdr:colOff>
      <xdr:row>59</xdr:row>
      <xdr:rowOff>39065</xdr:rowOff>
    </xdr:to>
    <xdr:cxnSp macro="">
      <xdr:nvCxnSpPr>
        <xdr:cNvPr id="808" name="直線コネクタ 807"/>
        <xdr:cNvCxnSpPr/>
      </xdr:nvCxnSpPr>
      <xdr:spPr>
        <a:xfrm>
          <a:off x="20434300" y="10152545"/>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35585</xdr:rowOff>
    </xdr:from>
    <xdr:to>
      <xdr:col>107</xdr:col>
      <xdr:colOff>50800</xdr:colOff>
      <xdr:row>59</xdr:row>
      <xdr:rowOff>36995</xdr:rowOff>
    </xdr:to>
    <xdr:cxnSp macro="">
      <xdr:nvCxnSpPr>
        <xdr:cNvPr id="811" name="直線コネクタ 810"/>
        <xdr:cNvCxnSpPr/>
      </xdr:nvCxnSpPr>
      <xdr:spPr>
        <a:xfrm>
          <a:off x="19545300" y="10151135"/>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3353</xdr:rowOff>
    </xdr:from>
    <xdr:to>
      <xdr:col>102</xdr:col>
      <xdr:colOff>114300</xdr:colOff>
      <xdr:row>59</xdr:row>
      <xdr:rowOff>35585</xdr:rowOff>
    </xdr:to>
    <xdr:cxnSp macro="">
      <xdr:nvCxnSpPr>
        <xdr:cNvPr id="814" name="直線コネクタ 813"/>
        <xdr:cNvCxnSpPr/>
      </xdr:nvCxnSpPr>
      <xdr:spPr>
        <a:xfrm>
          <a:off x="18656300" y="10118903"/>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161213</xdr:rowOff>
    </xdr:from>
    <xdr:to>
      <xdr:col>116</xdr:col>
      <xdr:colOff>114300</xdr:colOff>
      <xdr:row>59</xdr:row>
      <xdr:rowOff>91363</xdr:rowOff>
    </xdr:to>
    <xdr:sp macro="" textlink="">
      <xdr:nvSpPr>
        <xdr:cNvPr id="824" name="楕円 823"/>
        <xdr:cNvSpPr/>
      </xdr:nvSpPr>
      <xdr:spPr>
        <a:xfrm>
          <a:off x="22110700" y="101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76140</xdr:rowOff>
    </xdr:from>
    <xdr:ext cx="378565" cy="259045"/>
    <xdr:sp macro="" textlink="">
      <xdr:nvSpPr>
        <xdr:cNvPr id="825" name="貸付金該当値テキスト"/>
        <xdr:cNvSpPr txBox="1"/>
      </xdr:nvSpPr>
      <xdr:spPr>
        <a:xfrm>
          <a:off x="22212300" y="1002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159715</xdr:rowOff>
    </xdr:from>
    <xdr:to>
      <xdr:col>112</xdr:col>
      <xdr:colOff>38100</xdr:colOff>
      <xdr:row>59</xdr:row>
      <xdr:rowOff>89865</xdr:rowOff>
    </xdr:to>
    <xdr:sp macro="" textlink="">
      <xdr:nvSpPr>
        <xdr:cNvPr id="826" name="楕円 825"/>
        <xdr:cNvSpPr/>
      </xdr:nvSpPr>
      <xdr:spPr>
        <a:xfrm>
          <a:off x="21272500" y="101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80992</xdr:rowOff>
    </xdr:from>
    <xdr:ext cx="378565" cy="259045"/>
    <xdr:sp macro="" textlink="">
      <xdr:nvSpPr>
        <xdr:cNvPr id="827" name="テキスト ボックス 826"/>
        <xdr:cNvSpPr txBox="1"/>
      </xdr:nvSpPr>
      <xdr:spPr>
        <a:xfrm>
          <a:off x="21134017" y="1019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157645</xdr:rowOff>
    </xdr:from>
    <xdr:to>
      <xdr:col>107</xdr:col>
      <xdr:colOff>101600</xdr:colOff>
      <xdr:row>59</xdr:row>
      <xdr:rowOff>87795</xdr:rowOff>
    </xdr:to>
    <xdr:sp macro="" textlink="">
      <xdr:nvSpPr>
        <xdr:cNvPr id="828" name="楕円 827"/>
        <xdr:cNvSpPr/>
      </xdr:nvSpPr>
      <xdr:spPr>
        <a:xfrm>
          <a:off x="20383500" y="101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78922</xdr:rowOff>
    </xdr:from>
    <xdr:ext cx="378565" cy="259045"/>
    <xdr:sp macro="" textlink="">
      <xdr:nvSpPr>
        <xdr:cNvPr id="829" name="テキスト ボックス 828"/>
        <xdr:cNvSpPr txBox="1"/>
      </xdr:nvSpPr>
      <xdr:spPr>
        <a:xfrm>
          <a:off x="20245017" y="1019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156235</xdr:rowOff>
    </xdr:from>
    <xdr:to>
      <xdr:col>102</xdr:col>
      <xdr:colOff>165100</xdr:colOff>
      <xdr:row>59</xdr:row>
      <xdr:rowOff>86385</xdr:rowOff>
    </xdr:to>
    <xdr:sp macro="" textlink="">
      <xdr:nvSpPr>
        <xdr:cNvPr id="830" name="楕円 829"/>
        <xdr:cNvSpPr/>
      </xdr:nvSpPr>
      <xdr:spPr>
        <a:xfrm>
          <a:off x="19494500" y="1010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77512</xdr:rowOff>
    </xdr:from>
    <xdr:ext cx="378565" cy="259045"/>
    <xdr:sp macro="" textlink="">
      <xdr:nvSpPr>
        <xdr:cNvPr id="831" name="テキスト ボックス 830"/>
        <xdr:cNvSpPr txBox="1"/>
      </xdr:nvSpPr>
      <xdr:spPr>
        <a:xfrm>
          <a:off x="19356017" y="1019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124003</xdr:rowOff>
    </xdr:from>
    <xdr:to>
      <xdr:col>98</xdr:col>
      <xdr:colOff>38100</xdr:colOff>
      <xdr:row>59</xdr:row>
      <xdr:rowOff>54153</xdr:rowOff>
    </xdr:to>
    <xdr:sp macro="" textlink="">
      <xdr:nvSpPr>
        <xdr:cNvPr id="832" name="楕円 831"/>
        <xdr:cNvSpPr/>
      </xdr:nvSpPr>
      <xdr:spPr>
        <a:xfrm>
          <a:off x="18605500" y="100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45280</xdr:rowOff>
    </xdr:from>
    <xdr:ext cx="469744" cy="259045"/>
    <xdr:sp macro="" textlink="">
      <xdr:nvSpPr>
        <xdr:cNvPr id="833" name="テキスト ボックス 832"/>
        <xdr:cNvSpPr txBox="1"/>
      </xdr:nvSpPr>
      <xdr:spPr>
        <a:xfrm>
          <a:off x="18421428" y="1016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157823</xdr:rowOff>
    </xdr:from>
    <xdr:to>
      <xdr:col>116</xdr:col>
      <xdr:colOff>63500</xdr:colOff>
      <xdr:row>76</xdr:row>
      <xdr:rowOff>158463</xdr:rowOff>
    </xdr:to>
    <xdr:cxnSp macro="">
      <xdr:nvCxnSpPr>
        <xdr:cNvPr id="860" name="直線コネクタ 859"/>
        <xdr:cNvCxnSpPr/>
      </xdr:nvCxnSpPr>
      <xdr:spPr>
        <a:xfrm>
          <a:off x="21323300" y="13188023"/>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32486</xdr:rowOff>
    </xdr:from>
    <xdr:to>
      <xdr:col>111</xdr:col>
      <xdr:colOff>177800</xdr:colOff>
      <xdr:row>76</xdr:row>
      <xdr:rowOff>157823</xdr:rowOff>
    </xdr:to>
    <xdr:cxnSp macro="">
      <xdr:nvCxnSpPr>
        <xdr:cNvPr id="863" name="直線コネクタ 862"/>
        <xdr:cNvCxnSpPr/>
      </xdr:nvCxnSpPr>
      <xdr:spPr>
        <a:xfrm>
          <a:off x="20434300" y="13062686"/>
          <a:ext cx="889000" cy="1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32486</xdr:rowOff>
    </xdr:from>
    <xdr:to>
      <xdr:col>107</xdr:col>
      <xdr:colOff>50800</xdr:colOff>
      <xdr:row>76</xdr:row>
      <xdr:rowOff>47799</xdr:rowOff>
    </xdr:to>
    <xdr:cxnSp macro="">
      <xdr:nvCxnSpPr>
        <xdr:cNvPr id="866" name="直線コネクタ 865"/>
        <xdr:cNvCxnSpPr/>
      </xdr:nvCxnSpPr>
      <xdr:spPr>
        <a:xfrm flipV="1">
          <a:off x="19545300" y="13062686"/>
          <a:ext cx="889000" cy="1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25656</xdr:rowOff>
    </xdr:from>
    <xdr:to>
      <xdr:col>102</xdr:col>
      <xdr:colOff>114300</xdr:colOff>
      <xdr:row>76</xdr:row>
      <xdr:rowOff>47799</xdr:rowOff>
    </xdr:to>
    <xdr:cxnSp macro="">
      <xdr:nvCxnSpPr>
        <xdr:cNvPr id="869" name="直線コネクタ 868"/>
        <xdr:cNvCxnSpPr/>
      </xdr:nvCxnSpPr>
      <xdr:spPr>
        <a:xfrm>
          <a:off x="18656300" y="13055856"/>
          <a:ext cx="889000" cy="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107663</xdr:rowOff>
    </xdr:from>
    <xdr:to>
      <xdr:col>116</xdr:col>
      <xdr:colOff>114300</xdr:colOff>
      <xdr:row>77</xdr:row>
      <xdr:rowOff>37813</xdr:rowOff>
    </xdr:to>
    <xdr:sp macro="" textlink="">
      <xdr:nvSpPr>
        <xdr:cNvPr id="879" name="楕円 878"/>
        <xdr:cNvSpPr/>
      </xdr:nvSpPr>
      <xdr:spPr>
        <a:xfrm>
          <a:off x="22110700" y="131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86090</xdr:rowOff>
    </xdr:from>
    <xdr:ext cx="534377" cy="259045"/>
    <xdr:sp macro="" textlink="">
      <xdr:nvSpPr>
        <xdr:cNvPr id="880" name="繰出金該当値テキスト"/>
        <xdr:cNvSpPr txBox="1"/>
      </xdr:nvSpPr>
      <xdr:spPr>
        <a:xfrm>
          <a:off x="22212300" y="131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107023</xdr:rowOff>
    </xdr:from>
    <xdr:to>
      <xdr:col>112</xdr:col>
      <xdr:colOff>38100</xdr:colOff>
      <xdr:row>77</xdr:row>
      <xdr:rowOff>37173</xdr:rowOff>
    </xdr:to>
    <xdr:sp macro="" textlink="">
      <xdr:nvSpPr>
        <xdr:cNvPr id="881" name="楕円 880"/>
        <xdr:cNvSpPr/>
      </xdr:nvSpPr>
      <xdr:spPr>
        <a:xfrm>
          <a:off x="21272500" y="131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28300</xdr:rowOff>
    </xdr:from>
    <xdr:ext cx="534377" cy="259045"/>
    <xdr:sp macro="" textlink="">
      <xdr:nvSpPr>
        <xdr:cNvPr id="882" name="テキスト ボックス 881"/>
        <xdr:cNvSpPr txBox="1"/>
      </xdr:nvSpPr>
      <xdr:spPr>
        <a:xfrm>
          <a:off x="21056111" y="132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153136</xdr:rowOff>
    </xdr:from>
    <xdr:to>
      <xdr:col>107</xdr:col>
      <xdr:colOff>101600</xdr:colOff>
      <xdr:row>76</xdr:row>
      <xdr:rowOff>83286</xdr:rowOff>
    </xdr:to>
    <xdr:sp macro="" textlink="">
      <xdr:nvSpPr>
        <xdr:cNvPr id="883" name="楕円 882"/>
        <xdr:cNvSpPr/>
      </xdr:nvSpPr>
      <xdr:spPr>
        <a:xfrm>
          <a:off x="20383500" y="130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74413</xdr:rowOff>
    </xdr:from>
    <xdr:ext cx="534377" cy="259045"/>
    <xdr:sp macro="" textlink="">
      <xdr:nvSpPr>
        <xdr:cNvPr id="884" name="テキスト ボックス 883"/>
        <xdr:cNvSpPr txBox="1"/>
      </xdr:nvSpPr>
      <xdr:spPr>
        <a:xfrm>
          <a:off x="20167111" y="1310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168449</xdr:rowOff>
    </xdr:from>
    <xdr:to>
      <xdr:col>102</xdr:col>
      <xdr:colOff>165100</xdr:colOff>
      <xdr:row>76</xdr:row>
      <xdr:rowOff>98599</xdr:rowOff>
    </xdr:to>
    <xdr:sp macro="" textlink="">
      <xdr:nvSpPr>
        <xdr:cNvPr id="885" name="楕円 884"/>
        <xdr:cNvSpPr/>
      </xdr:nvSpPr>
      <xdr:spPr>
        <a:xfrm>
          <a:off x="19494500" y="130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89726</xdr:rowOff>
    </xdr:from>
    <xdr:ext cx="534377" cy="259045"/>
    <xdr:sp macro="" textlink="">
      <xdr:nvSpPr>
        <xdr:cNvPr id="886" name="テキスト ボックス 885"/>
        <xdr:cNvSpPr txBox="1"/>
      </xdr:nvSpPr>
      <xdr:spPr>
        <a:xfrm>
          <a:off x="19278111" y="131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146306</xdr:rowOff>
    </xdr:from>
    <xdr:to>
      <xdr:col>98</xdr:col>
      <xdr:colOff>38100</xdr:colOff>
      <xdr:row>76</xdr:row>
      <xdr:rowOff>76456</xdr:rowOff>
    </xdr:to>
    <xdr:sp macro="" textlink="">
      <xdr:nvSpPr>
        <xdr:cNvPr id="887" name="楕円 886"/>
        <xdr:cNvSpPr/>
      </xdr:nvSpPr>
      <xdr:spPr>
        <a:xfrm>
          <a:off x="18605500" y="1300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67583</xdr:rowOff>
    </xdr:from>
    <xdr:ext cx="534377" cy="259045"/>
    <xdr:sp macro="" textlink="">
      <xdr:nvSpPr>
        <xdr:cNvPr id="888" name="テキスト ボックス 887"/>
        <xdr:cNvSpPr txBox="1"/>
      </xdr:nvSpPr>
      <xdr:spPr>
        <a:xfrm>
          <a:off x="18389111" y="130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人件費は、会計年度任用職員勤勉手当等の増加による委員等報酬</a:t>
          </a:r>
          <a:r>
            <a:rPr kumimoji="1" lang="en-US" altLang="ja-JP" sz="1300">
              <a:latin typeface="ＭＳ Ｐゴシック" panose="020B0600070205080204" pitchFamily="50" charset="-128"/>
              <a:ea typeface="ＭＳ Ｐゴシック" panose="020B0600070205080204" pitchFamily="50" charset="-128"/>
            </a:rPr>
            <a:t>43,738</a:t>
          </a:r>
          <a:r>
            <a:rPr kumimoji="1" lang="ja-JP" altLang="en-US" sz="1300">
              <a:latin typeface="ＭＳ Ｐゴシック" panose="020B0600070205080204" pitchFamily="50" charset="-128"/>
              <a:ea typeface="ＭＳ Ｐゴシック" panose="020B0600070205080204" pitchFamily="50" charset="-128"/>
            </a:rPr>
            <a:t>千円増加等により</a:t>
          </a:r>
          <a:r>
            <a:rPr kumimoji="1" lang="en-US" altLang="ja-JP" sz="1300">
              <a:latin typeface="ＭＳ Ｐゴシック" panose="020B0600070205080204" pitchFamily="50" charset="-128"/>
              <a:ea typeface="ＭＳ Ｐゴシック" panose="020B0600070205080204" pitchFamily="50" charset="-128"/>
            </a:rPr>
            <a:t>78,696</a:t>
          </a:r>
          <a:r>
            <a:rPr kumimoji="1" lang="ja-JP" altLang="en-US" sz="1300">
              <a:latin typeface="ＭＳ Ｐゴシック" panose="020B0600070205080204" pitchFamily="50" charset="-128"/>
              <a:ea typeface="ＭＳ Ｐゴシック" panose="020B0600070205080204" pitchFamily="50" charset="-128"/>
            </a:rPr>
            <a:t>千円増加し、住民一人当たり人件費は</a:t>
          </a:r>
          <a:r>
            <a:rPr kumimoji="1" lang="en-US" altLang="ja-JP" sz="1300">
              <a:latin typeface="ＭＳ Ｐゴシック" panose="020B0600070205080204" pitchFamily="50" charset="-128"/>
              <a:ea typeface="ＭＳ Ｐゴシック" panose="020B0600070205080204" pitchFamily="50" charset="-128"/>
            </a:rPr>
            <a:t>20,690</a:t>
          </a:r>
          <a:r>
            <a:rPr kumimoji="1" lang="ja-JP" altLang="en-US" sz="1300">
              <a:latin typeface="ＭＳ Ｐゴシック" panose="020B0600070205080204" pitchFamily="50" charset="-128"/>
              <a:ea typeface="ＭＳ Ｐゴシック" panose="020B0600070205080204" pitchFamily="50" charset="-128"/>
            </a:rPr>
            <a:t>円増加した。物件費は、ふるさと納税費手数料等の減少による役務費</a:t>
          </a:r>
          <a:r>
            <a:rPr kumimoji="1" lang="en-US" altLang="ja-JP" sz="1300">
              <a:latin typeface="ＭＳ Ｐゴシック" panose="020B0600070205080204" pitchFamily="50" charset="-128"/>
              <a:ea typeface="ＭＳ Ｐゴシック" panose="020B0600070205080204" pitchFamily="50" charset="-128"/>
            </a:rPr>
            <a:t>59,617</a:t>
          </a:r>
          <a:r>
            <a:rPr kumimoji="1" lang="ja-JP" altLang="en-US" sz="1300">
              <a:latin typeface="ＭＳ Ｐゴシック" panose="020B0600070205080204" pitchFamily="50" charset="-128"/>
              <a:ea typeface="ＭＳ Ｐゴシック" panose="020B0600070205080204" pitchFamily="50" charset="-128"/>
            </a:rPr>
            <a:t>千円減少等により</a:t>
          </a:r>
          <a:r>
            <a:rPr kumimoji="1" lang="en-US" altLang="ja-JP" sz="1300">
              <a:latin typeface="ＭＳ Ｐゴシック" panose="020B0600070205080204" pitchFamily="50" charset="-128"/>
              <a:ea typeface="ＭＳ Ｐゴシック" panose="020B0600070205080204" pitchFamily="50" charset="-128"/>
            </a:rPr>
            <a:t>5,305</a:t>
          </a:r>
          <a:r>
            <a:rPr kumimoji="1" lang="ja-JP" altLang="en-US" sz="1300">
              <a:latin typeface="ＭＳ Ｐゴシック" panose="020B0600070205080204" pitchFamily="50" charset="-128"/>
              <a:ea typeface="ＭＳ Ｐゴシック" panose="020B0600070205080204" pitchFamily="50" charset="-128"/>
            </a:rPr>
            <a:t>千円減少したものの、住民一人当たり物件費は</a:t>
          </a:r>
          <a:r>
            <a:rPr kumimoji="1" lang="en-US" altLang="ja-JP" sz="1300">
              <a:latin typeface="ＭＳ Ｐゴシック" panose="020B0600070205080204" pitchFamily="50" charset="-128"/>
              <a:ea typeface="ＭＳ Ｐゴシック" panose="020B0600070205080204" pitchFamily="50" charset="-128"/>
            </a:rPr>
            <a:t>3,225</a:t>
          </a:r>
          <a:r>
            <a:rPr kumimoji="1" lang="ja-JP" altLang="en-US" sz="1300">
              <a:latin typeface="ＭＳ Ｐゴシック" panose="020B0600070205080204" pitchFamily="50" charset="-128"/>
              <a:ea typeface="ＭＳ Ｐゴシック" panose="020B0600070205080204" pitchFamily="50" charset="-128"/>
            </a:rPr>
            <a:t>円増加した。維持補修費は、中八重緑地公園遊具修繕工事等の増加による一般公園費</a:t>
          </a:r>
          <a:r>
            <a:rPr kumimoji="1" lang="en-US" altLang="ja-JP" sz="1300">
              <a:latin typeface="ＭＳ Ｐゴシック" panose="020B0600070205080204" pitchFamily="50" charset="-128"/>
              <a:ea typeface="ＭＳ Ｐゴシック" panose="020B0600070205080204" pitchFamily="50" charset="-128"/>
            </a:rPr>
            <a:t>1,259</a:t>
          </a:r>
          <a:r>
            <a:rPr kumimoji="1" lang="ja-JP" altLang="en-US" sz="1300">
              <a:latin typeface="ＭＳ Ｐゴシック" panose="020B0600070205080204" pitchFamily="50" charset="-128"/>
              <a:ea typeface="ＭＳ Ｐゴシック" panose="020B0600070205080204" pitchFamily="50" charset="-128"/>
            </a:rPr>
            <a:t>千円増加等により</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千円増加し、住民一人あたり維持補修費は</a:t>
          </a:r>
          <a:r>
            <a:rPr kumimoji="1" lang="en-US" altLang="ja-JP" sz="1300">
              <a:latin typeface="ＭＳ Ｐゴシック" panose="020B0600070205080204" pitchFamily="50" charset="-128"/>
              <a:ea typeface="ＭＳ Ｐゴシック" panose="020B0600070205080204" pitchFamily="50" charset="-128"/>
            </a:rPr>
            <a:t>368</a:t>
          </a:r>
          <a:r>
            <a:rPr kumimoji="1" lang="ja-JP" altLang="en-US" sz="1300">
              <a:latin typeface="ＭＳ Ｐゴシック" panose="020B0600070205080204" pitchFamily="50" charset="-128"/>
              <a:ea typeface="ＭＳ Ｐゴシック" panose="020B0600070205080204" pitchFamily="50" charset="-128"/>
            </a:rPr>
            <a:t>円増加した。扶助費は、物価高騰対応重点支援給付金等の減少による社会福祉費</a:t>
          </a:r>
          <a:r>
            <a:rPr kumimoji="1" lang="en-US" altLang="ja-JP" sz="1300">
              <a:latin typeface="ＭＳ Ｐゴシック" panose="020B0600070205080204" pitchFamily="50" charset="-128"/>
              <a:ea typeface="ＭＳ Ｐゴシック" panose="020B0600070205080204" pitchFamily="50" charset="-128"/>
            </a:rPr>
            <a:t>110,671</a:t>
          </a:r>
          <a:r>
            <a:rPr kumimoji="1" lang="ja-JP" altLang="en-US" sz="1300">
              <a:latin typeface="ＭＳ Ｐゴシック" panose="020B0600070205080204" pitchFamily="50" charset="-128"/>
              <a:ea typeface="ＭＳ Ｐゴシック" panose="020B0600070205080204" pitchFamily="50" charset="-128"/>
            </a:rPr>
            <a:t>千円減少等により</a:t>
          </a:r>
          <a:r>
            <a:rPr kumimoji="1" lang="en-US" altLang="ja-JP" sz="1300">
              <a:latin typeface="ＭＳ Ｐゴシック" panose="020B0600070205080204" pitchFamily="50" charset="-128"/>
              <a:ea typeface="ＭＳ Ｐゴシック" panose="020B0600070205080204" pitchFamily="50" charset="-128"/>
            </a:rPr>
            <a:t>127,522</a:t>
          </a:r>
          <a:r>
            <a:rPr kumimoji="1" lang="ja-JP" altLang="en-US" sz="1300">
              <a:latin typeface="ＭＳ Ｐゴシック" panose="020B0600070205080204" pitchFamily="50" charset="-128"/>
              <a:ea typeface="ＭＳ Ｐゴシック" panose="020B0600070205080204" pitchFamily="50" charset="-128"/>
            </a:rPr>
            <a:t>千円減少し、住民一人当たり扶助費は</a:t>
          </a:r>
          <a:r>
            <a:rPr kumimoji="1" lang="en-US" altLang="ja-JP" sz="1300">
              <a:latin typeface="ＭＳ Ｐゴシック" panose="020B0600070205080204" pitchFamily="50" charset="-128"/>
              <a:ea typeface="ＭＳ Ｐゴシック" panose="020B0600070205080204" pitchFamily="50" charset="-128"/>
            </a:rPr>
            <a:t>23,256</a:t>
          </a:r>
          <a:r>
            <a:rPr kumimoji="1" lang="ja-JP" altLang="en-US" sz="1300">
              <a:latin typeface="ＭＳ Ｐゴシック" panose="020B0600070205080204" pitchFamily="50" charset="-128"/>
              <a:ea typeface="ＭＳ Ｐゴシック" panose="020B0600070205080204" pitchFamily="50" charset="-128"/>
            </a:rPr>
            <a:t>円減少した。補助費等は、ふるさと納税費報償費</a:t>
          </a:r>
          <a:r>
            <a:rPr kumimoji="1" lang="en-US" altLang="ja-JP" sz="1300">
              <a:latin typeface="ＭＳ Ｐゴシック" panose="020B0600070205080204" pitchFamily="50" charset="-128"/>
              <a:ea typeface="ＭＳ Ｐゴシック" panose="020B0600070205080204" pitchFamily="50" charset="-128"/>
            </a:rPr>
            <a:t>83,380</a:t>
          </a:r>
          <a:r>
            <a:rPr kumimoji="1" lang="ja-JP" altLang="en-US" sz="1300">
              <a:latin typeface="ＭＳ Ｐゴシック" panose="020B0600070205080204" pitchFamily="50" charset="-128"/>
              <a:ea typeface="ＭＳ Ｐゴシック" panose="020B0600070205080204" pitchFamily="50" charset="-128"/>
            </a:rPr>
            <a:t>千円減少等により</a:t>
          </a:r>
          <a:r>
            <a:rPr kumimoji="1" lang="en-US" altLang="ja-JP" sz="1300">
              <a:latin typeface="ＭＳ Ｐゴシック" panose="020B0600070205080204" pitchFamily="50" charset="-128"/>
              <a:ea typeface="ＭＳ Ｐゴシック" panose="020B0600070205080204" pitchFamily="50" charset="-128"/>
            </a:rPr>
            <a:t>73,989</a:t>
          </a:r>
          <a:r>
            <a:rPr kumimoji="1" lang="ja-JP" altLang="en-US" sz="1300">
              <a:latin typeface="ＭＳ Ｐゴシック" panose="020B0600070205080204" pitchFamily="50" charset="-128"/>
              <a:ea typeface="ＭＳ Ｐゴシック" panose="020B0600070205080204" pitchFamily="50" charset="-128"/>
            </a:rPr>
            <a:t>千円減少し、住民一人当たり補助費等は</a:t>
          </a:r>
          <a:r>
            <a:rPr kumimoji="1" lang="en-US" altLang="ja-JP" sz="1300">
              <a:latin typeface="ＭＳ Ｐゴシック" panose="020B0600070205080204" pitchFamily="50" charset="-128"/>
              <a:ea typeface="ＭＳ Ｐゴシック" panose="020B0600070205080204" pitchFamily="50" charset="-128"/>
            </a:rPr>
            <a:t>10,734</a:t>
          </a:r>
          <a:r>
            <a:rPr kumimoji="1" lang="ja-JP" altLang="en-US" sz="1300">
              <a:latin typeface="ＭＳ Ｐゴシック" panose="020B0600070205080204" pitchFamily="50" charset="-128"/>
              <a:ea typeface="ＭＳ Ｐゴシック" panose="020B0600070205080204" pitchFamily="50" charset="-128"/>
            </a:rPr>
            <a:t>円減少した。普通建設事業費は、みどりの杜木城学園外構工事</a:t>
          </a:r>
          <a:r>
            <a:rPr kumimoji="1" lang="en-US" altLang="ja-JP" sz="1300">
              <a:latin typeface="ＭＳ Ｐゴシック" panose="020B0600070205080204" pitchFamily="50" charset="-128"/>
              <a:ea typeface="ＭＳ Ｐゴシック" panose="020B0600070205080204" pitchFamily="50" charset="-128"/>
            </a:rPr>
            <a:t>60,000</a:t>
          </a:r>
          <a:r>
            <a:rPr kumimoji="1" lang="ja-JP" altLang="en-US" sz="1300">
              <a:latin typeface="ＭＳ Ｐゴシック" panose="020B0600070205080204" pitchFamily="50" charset="-128"/>
              <a:ea typeface="ＭＳ Ｐゴシック" panose="020B0600070205080204" pitchFamily="50" charset="-128"/>
            </a:rPr>
            <a:t>千円増加等により</a:t>
          </a:r>
          <a:r>
            <a:rPr kumimoji="1" lang="en-US" altLang="ja-JP" sz="1300">
              <a:latin typeface="ＭＳ Ｐゴシック" panose="020B0600070205080204" pitchFamily="50" charset="-128"/>
              <a:ea typeface="ＭＳ Ｐゴシック" panose="020B0600070205080204" pitchFamily="50" charset="-128"/>
            </a:rPr>
            <a:t>154,527</a:t>
          </a:r>
          <a:r>
            <a:rPr kumimoji="1" lang="ja-JP" altLang="en-US" sz="1300">
              <a:latin typeface="ＭＳ Ｐゴシック" panose="020B0600070205080204" pitchFamily="50" charset="-128"/>
              <a:ea typeface="ＭＳ Ｐゴシック" panose="020B0600070205080204" pitchFamily="50" charset="-128"/>
            </a:rPr>
            <a:t>千円増加し、住民一人当たり普通建設事業費は</a:t>
          </a:r>
          <a:r>
            <a:rPr kumimoji="1" lang="en-US" altLang="ja-JP" sz="1300">
              <a:latin typeface="ＭＳ Ｐゴシック" panose="020B0600070205080204" pitchFamily="50" charset="-128"/>
              <a:ea typeface="ＭＳ Ｐゴシック" panose="020B0600070205080204" pitchFamily="50" charset="-128"/>
            </a:rPr>
            <a:t>34,975</a:t>
          </a:r>
          <a:r>
            <a:rPr kumimoji="1" lang="ja-JP" altLang="en-US" sz="1300">
              <a:latin typeface="ＭＳ Ｐゴシック" panose="020B0600070205080204" pitchFamily="50" charset="-128"/>
              <a:ea typeface="ＭＳ Ｐゴシック" panose="020B0600070205080204" pitchFamily="50" charset="-128"/>
            </a:rPr>
            <a:t>円増加した。災害復旧事業費は、公共土木施設災害復旧費</a:t>
          </a:r>
          <a:r>
            <a:rPr kumimoji="1" lang="en-US" altLang="ja-JP" sz="1300">
              <a:latin typeface="ＭＳ Ｐゴシック" panose="020B0600070205080204" pitchFamily="50" charset="-128"/>
              <a:ea typeface="ＭＳ Ｐゴシック" panose="020B0600070205080204" pitchFamily="50" charset="-128"/>
            </a:rPr>
            <a:t>69,347</a:t>
          </a:r>
          <a:r>
            <a:rPr kumimoji="1" lang="ja-JP" altLang="en-US" sz="1300">
              <a:latin typeface="ＭＳ Ｐゴシック" panose="020B0600070205080204" pitchFamily="50" charset="-128"/>
              <a:ea typeface="ＭＳ Ｐゴシック" panose="020B0600070205080204" pitchFamily="50" charset="-128"/>
            </a:rPr>
            <a:t>千円減少等により</a:t>
          </a:r>
          <a:r>
            <a:rPr kumimoji="1" lang="en-US" altLang="ja-JP" sz="1300">
              <a:latin typeface="ＭＳ Ｐゴシック" panose="020B0600070205080204" pitchFamily="50" charset="-128"/>
              <a:ea typeface="ＭＳ Ｐゴシック" panose="020B0600070205080204" pitchFamily="50" charset="-128"/>
            </a:rPr>
            <a:t>67,631</a:t>
          </a:r>
          <a:r>
            <a:rPr kumimoji="1" lang="ja-JP" altLang="en-US" sz="1300">
              <a:latin typeface="ＭＳ Ｐゴシック" panose="020B0600070205080204" pitchFamily="50" charset="-128"/>
              <a:ea typeface="ＭＳ Ｐゴシック" panose="020B0600070205080204" pitchFamily="50" charset="-128"/>
            </a:rPr>
            <a:t>千円減少し、住民一人当たり災害復旧事業費は</a:t>
          </a:r>
          <a:r>
            <a:rPr kumimoji="1" lang="en-US" altLang="ja-JP" sz="1300">
              <a:latin typeface="ＭＳ Ｐゴシック" panose="020B0600070205080204" pitchFamily="50" charset="-128"/>
              <a:ea typeface="ＭＳ Ｐゴシック" panose="020B0600070205080204" pitchFamily="50" charset="-128"/>
            </a:rPr>
            <a:t>13,937</a:t>
          </a:r>
          <a:r>
            <a:rPr kumimoji="1" lang="ja-JP" altLang="en-US" sz="1300">
              <a:latin typeface="ＭＳ Ｐゴシック" panose="020B0600070205080204" pitchFamily="50" charset="-128"/>
              <a:ea typeface="ＭＳ Ｐゴシック" panose="020B0600070205080204" pitchFamily="50" charset="-128"/>
            </a:rPr>
            <a:t>円減少した。公債費は、元金償還金</a:t>
          </a:r>
          <a:r>
            <a:rPr kumimoji="1" lang="en-US" altLang="ja-JP" sz="1300">
              <a:latin typeface="ＭＳ Ｐゴシック" panose="020B0600070205080204" pitchFamily="50" charset="-128"/>
              <a:ea typeface="ＭＳ Ｐゴシック" panose="020B0600070205080204" pitchFamily="50" charset="-128"/>
            </a:rPr>
            <a:t>23,320</a:t>
          </a:r>
          <a:r>
            <a:rPr kumimoji="1" lang="ja-JP" altLang="en-US" sz="1300">
              <a:latin typeface="ＭＳ Ｐゴシック" panose="020B0600070205080204" pitchFamily="50" charset="-128"/>
              <a:ea typeface="ＭＳ Ｐゴシック" panose="020B0600070205080204" pitchFamily="50" charset="-128"/>
            </a:rPr>
            <a:t>千円増加等により</a:t>
          </a:r>
          <a:r>
            <a:rPr kumimoji="1" lang="en-US" altLang="ja-JP" sz="1300">
              <a:latin typeface="ＭＳ Ｐゴシック" panose="020B0600070205080204" pitchFamily="50" charset="-128"/>
              <a:ea typeface="ＭＳ Ｐゴシック" panose="020B0600070205080204" pitchFamily="50" charset="-128"/>
            </a:rPr>
            <a:t>26,474</a:t>
          </a:r>
          <a:r>
            <a:rPr kumimoji="1" lang="ja-JP" altLang="en-US" sz="1300">
              <a:latin typeface="ＭＳ Ｐゴシック" panose="020B0600070205080204" pitchFamily="50" charset="-128"/>
              <a:ea typeface="ＭＳ Ｐゴシック" panose="020B0600070205080204" pitchFamily="50" charset="-128"/>
            </a:rPr>
            <a:t>千円増加し、住民一人当たり公債費は</a:t>
          </a:r>
          <a:r>
            <a:rPr kumimoji="1" lang="en-US" altLang="ja-JP" sz="1300">
              <a:latin typeface="ＭＳ Ｐゴシック" panose="020B0600070205080204" pitchFamily="50" charset="-128"/>
              <a:ea typeface="ＭＳ Ｐゴシック" panose="020B0600070205080204" pitchFamily="50" charset="-128"/>
            </a:rPr>
            <a:t>6,408</a:t>
          </a:r>
          <a:r>
            <a:rPr kumimoji="1" lang="ja-JP" altLang="en-US" sz="1300">
              <a:latin typeface="ＭＳ Ｐゴシック" panose="020B0600070205080204" pitchFamily="50" charset="-128"/>
              <a:ea typeface="ＭＳ Ｐゴシック" panose="020B0600070205080204" pitchFamily="50" charset="-128"/>
            </a:rPr>
            <a:t>円増加した。積立金は、福祉基金積立金</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千円増加等により</a:t>
          </a:r>
          <a:r>
            <a:rPr kumimoji="1" lang="en-US" altLang="ja-JP" sz="1300">
              <a:latin typeface="ＭＳ Ｐゴシック" panose="020B0600070205080204" pitchFamily="50" charset="-128"/>
              <a:ea typeface="ＭＳ Ｐゴシック" panose="020B0600070205080204" pitchFamily="50" charset="-128"/>
            </a:rPr>
            <a:t>44,782</a:t>
          </a:r>
          <a:r>
            <a:rPr kumimoji="1" lang="ja-JP" altLang="en-US" sz="1300">
              <a:latin typeface="ＭＳ Ｐゴシック" panose="020B0600070205080204" pitchFamily="50" charset="-128"/>
              <a:ea typeface="ＭＳ Ｐゴシック" panose="020B0600070205080204" pitchFamily="50" charset="-128"/>
            </a:rPr>
            <a:t>千円増加し、住民一人当たり積立金は</a:t>
          </a:r>
          <a:r>
            <a:rPr kumimoji="1" lang="en-US" altLang="ja-JP" sz="1300">
              <a:latin typeface="ＭＳ Ｐゴシック" panose="020B0600070205080204" pitchFamily="50" charset="-128"/>
              <a:ea typeface="ＭＳ Ｐゴシック" panose="020B0600070205080204" pitchFamily="50" charset="-128"/>
            </a:rPr>
            <a:t>11,645</a:t>
          </a:r>
          <a:r>
            <a:rPr kumimoji="1" lang="ja-JP" altLang="en-US" sz="1300">
              <a:latin typeface="ＭＳ Ｐゴシック" panose="020B0600070205080204" pitchFamily="50" charset="-128"/>
              <a:ea typeface="ＭＳ Ｐゴシック" panose="020B0600070205080204" pitchFamily="50" charset="-128"/>
            </a:rPr>
            <a:t>円増加した。貸付金は、育英資金貸付金</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千円減少し、住民一人当たり貸付金は</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円減少した。繰出金は、介護保険事業特別会計繰出金</a:t>
          </a:r>
          <a:r>
            <a:rPr kumimoji="1" lang="en-US" altLang="ja-JP" sz="1300">
              <a:latin typeface="ＭＳ Ｐゴシック" panose="020B0600070205080204" pitchFamily="50" charset="-128"/>
              <a:ea typeface="ＭＳ Ｐゴシック" panose="020B0600070205080204" pitchFamily="50" charset="-128"/>
            </a:rPr>
            <a:t>14,978</a:t>
          </a:r>
          <a:r>
            <a:rPr kumimoji="1" lang="ja-JP" altLang="en-US" sz="1300">
              <a:latin typeface="ＭＳ Ｐゴシック" panose="020B0600070205080204" pitchFamily="50" charset="-128"/>
              <a:ea typeface="ＭＳ Ｐゴシック" panose="020B0600070205080204" pitchFamily="50" charset="-128"/>
            </a:rPr>
            <a:t>千円減少等により</a:t>
          </a:r>
          <a:r>
            <a:rPr kumimoji="1" lang="en-US" altLang="ja-JP" sz="1300">
              <a:latin typeface="ＭＳ Ｐゴシック" panose="020B0600070205080204" pitchFamily="50" charset="-128"/>
              <a:ea typeface="ＭＳ Ｐゴシック" panose="020B0600070205080204" pitchFamily="50" charset="-128"/>
            </a:rPr>
            <a:t>8,260</a:t>
          </a:r>
          <a:r>
            <a:rPr kumimoji="1" lang="ja-JP" altLang="en-US" sz="1300">
              <a:latin typeface="ＭＳ Ｐゴシック" panose="020B0600070205080204" pitchFamily="50" charset="-128"/>
              <a:ea typeface="ＭＳ Ｐゴシック" panose="020B0600070205080204" pitchFamily="50" charset="-128"/>
            </a:rPr>
            <a:t>千円減少し、住民一人当たり繰出金は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今後、公共施設の老朽化対策に伴う普通建設事業費等の増加が見込まれることから、年次計画的な事業執行による投資的経費の平準化に努めていく。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4,710
4,697
145.96
6,700,853
5,211,101
671,405
2,871,488
3,423,839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110306</xdr:rowOff>
    </xdr:from>
    <xdr:to>
      <xdr:col>24</xdr:col>
      <xdr:colOff>63500</xdr:colOff>
      <xdr:row>37</xdr:row>
      <xdr:rowOff>129337</xdr:rowOff>
    </xdr:to>
    <xdr:cxnSp macro="">
      <xdr:nvCxnSpPr>
        <xdr:cNvPr id="60" name="直線コネクタ 59"/>
        <xdr:cNvCxnSpPr/>
      </xdr:nvCxnSpPr>
      <xdr:spPr>
        <a:xfrm flipV="1">
          <a:off x="3797300" y="6453956"/>
          <a:ext cx="8382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129337</xdr:rowOff>
    </xdr:from>
    <xdr:to>
      <xdr:col>19</xdr:col>
      <xdr:colOff>177800</xdr:colOff>
      <xdr:row>37</xdr:row>
      <xdr:rowOff>141605</xdr:rowOff>
    </xdr:to>
    <xdr:cxnSp macro="">
      <xdr:nvCxnSpPr>
        <xdr:cNvPr id="63" name="直線コネクタ 62"/>
        <xdr:cNvCxnSpPr/>
      </xdr:nvCxnSpPr>
      <xdr:spPr>
        <a:xfrm flipV="1">
          <a:off x="2908300" y="6472987"/>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132252</xdr:rowOff>
    </xdr:from>
    <xdr:to>
      <xdr:col>15</xdr:col>
      <xdr:colOff>50800</xdr:colOff>
      <xdr:row>37</xdr:row>
      <xdr:rowOff>141605</xdr:rowOff>
    </xdr:to>
    <xdr:cxnSp macro="">
      <xdr:nvCxnSpPr>
        <xdr:cNvPr id="66" name="直線コネクタ 65"/>
        <xdr:cNvCxnSpPr/>
      </xdr:nvCxnSpPr>
      <xdr:spPr>
        <a:xfrm>
          <a:off x="2019300" y="6475902"/>
          <a:ext cx="8890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122822</xdr:rowOff>
    </xdr:from>
    <xdr:to>
      <xdr:col>10</xdr:col>
      <xdr:colOff>114300</xdr:colOff>
      <xdr:row>37</xdr:row>
      <xdr:rowOff>132252</xdr:rowOff>
    </xdr:to>
    <xdr:cxnSp macro="">
      <xdr:nvCxnSpPr>
        <xdr:cNvPr id="69" name="直線コネクタ 68"/>
        <xdr:cNvCxnSpPr/>
      </xdr:nvCxnSpPr>
      <xdr:spPr>
        <a:xfrm>
          <a:off x="1130300" y="6466472"/>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59506</xdr:rowOff>
    </xdr:from>
    <xdr:to>
      <xdr:col>24</xdr:col>
      <xdr:colOff>114300</xdr:colOff>
      <xdr:row>37</xdr:row>
      <xdr:rowOff>161106</xdr:rowOff>
    </xdr:to>
    <xdr:sp macro="" textlink="">
      <xdr:nvSpPr>
        <xdr:cNvPr id="79" name="楕円 78"/>
        <xdr:cNvSpPr/>
      </xdr:nvSpPr>
      <xdr:spPr>
        <a:xfrm>
          <a:off x="4584700" y="64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145883</xdr:rowOff>
    </xdr:from>
    <xdr:ext cx="534377" cy="259045"/>
    <xdr:sp macro="" textlink="">
      <xdr:nvSpPr>
        <xdr:cNvPr id="80" name="議会費該当値テキスト"/>
        <xdr:cNvSpPr txBox="1"/>
      </xdr:nvSpPr>
      <xdr:spPr>
        <a:xfrm>
          <a:off x="4686300" y="631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78537</xdr:rowOff>
    </xdr:from>
    <xdr:to>
      <xdr:col>20</xdr:col>
      <xdr:colOff>38100</xdr:colOff>
      <xdr:row>38</xdr:row>
      <xdr:rowOff>8686</xdr:rowOff>
    </xdr:to>
    <xdr:sp macro="" textlink="">
      <xdr:nvSpPr>
        <xdr:cNvPr id="81" name="楕円 80"/>
        <xdr:cNvSpPr/>
      </xdr:nvSpPr>
      <xdr:spPr>
        <a:xfrm>
          <a:off x="3746500" y="6422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171264</xdr:rowOff>
    </xdr:from>
    <xdr:ext cx="534377" cy="259045"/>
    <xdr:sp macro="" textlink="">
      <xdr:nvSpPr>
        <xdr:cNvPr id="82" name="テキスト ボックス 81"/>
        <xdr:cNvSpPr txBox="1"/>
      </xdr:nvSpPr>
      <xdr:spPr>
        <a:xfrm>
          <a:off x="3530111" y="65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90805</xdr:rowOff>
    </xdr:from>
    <xdr:to>
      <xdr:col>15</xdr:col>
      <xdr:colOff>101600</xdr:colOff>
      <xdr:row>38</xdr:row>
      <xdr:rowOff>20955</xdr:rowOff>
    </xdr:to>
    <xdr:sp macro="" textlink="">
      <xdr:nvSpPr>
        <xdr:cNvPr id="83" name="楕円 82"/>
        <xdr:cNvSpPr/>
      </xdr:nvSpPr>
      <xdr:spPr>
        <a:xfrm>
          <a:off x="2857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12082</xdr:rowOff>
    </xdr:from>
    <xdr:ext cx="534377" cy="259045"/>
    <xdr:sp macro="" textlink="">
      <xdr:nvSpPr>
        <xdr:cNvPr id="84" name="テキスト ボックス 83"/>
        <xdr:cNvSpPr txBox="1"/>
      </xdr:nvSpPr>
      <xdr:spPr>
        <a:xfrm>
          <a:off x="2641111" y="65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81452</xdr:rowOff>
    </xdr:from>
    <xdr:to>
      <xdr:col>10</xdr:col>
      <xdr:colOff>165100</xdr:colOff>
      <xdr:row>38</xdr:row>
      <xdr:rowOff>11602</xdr:rowOff>
    </xdr:to>
    <xdr:sp macro="" textlink="">
      <xdr:nvSpPr>
        <xdr:cNvPr id="85" name="楕円 84"/>
        <xdr:cNvSpPr/>
      </xdr:nvSpPr>
      <xdr:spPr>
        <a:xfrm>
          <a:off x="1968500" y="64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2729</xdr:rowOff>
    </xdr:from>
    <xdr:ext cx="534377" cy="259045"/>
    <xdr:sp macro="" textlink="">
      <xdr:nvSpPr>
        <xdr:cNvPr id="86" name="テキスト ボックス 85"/>
        <xdr:cNvSpPr txBox="1"/>
      </xdr:nvSpPr>
      <xdr:spPr>
        <a:xfrm>
          <a:off x="1752111" y="651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72022</xdr:rowOff>
    </xdr:from>
    <xdr:to>
      <xdr:col>6</xdr:col>
      <xdr:colOff>38100</xdr:colOff>
      <xdr:row>38</xdr:row>
      <xdr:rowOff>2172</xdr:rowOff>
    </xdr:to>
    <xdr:sp macro="" textlink="">
      <xdr:nvSpPr>
        <xdr:cNvPr id="87" name="楕円 86"/>
        <xdr:cNvSpPr/>
      </xdr:nvSpPr>
      <xdr:spPr>
        <a:xfrm>
          <a:off x="1079500" y="64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164749</xdr:rowOff>
    </xdr:from>
    <xdr:ext cx="534377" cy="259045"/>
    <xdr:sp macro="" textlink="">
      <xdr:nvSpPr>
        <xdr:cNvPr id="88" name="テキスト ボックス 87"/>
        <xdr:cNvSpPr txBox="1"/>
      </xdr:nvSpPr>
      <xdr:spPr>
        <a:xfrm>
          <a:off x="863111" y="65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19197</xdr:rowOff>
    </xdr:from>
    <xdr:to>
      <xdr:col>24</xdr:col>
      <xdr:colOff>63500</xdr:colOff>
      <xdr:row>58</xdr:row>
      <xdr:rowOff>19783</xdr:rowOff>
    </xdr:to>
    <xdr:cxnSp macro="">
      <xdr:nvCxnSpPr>
        <xdr:cNvPr id="115" name="直線コネクタ 114"/>
        <xdr:cNvCxnSpPr/>
      </xdr:nvCxnSpPr>
      <xdr:spPr>
        <a:xfrm flipV="1">
          <a:off x="3797300" y="9963297"/>
          <a:ext cx="8382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169205</xdr:rowOff>
    </xdr:from>
    <xdr:to>
      <xdr:col>19</xdr:col>
      <xdr:colOff>177800</xdr:colOff>
      <xdr:row>58</xdr:row>
      <xdr:rowOff>19783</xdr:rowOff>
    </xdr:to>
    <xdr:cxnSp macro="">
      <xdr:nvCxnSpPr>
        <xdr:cNvPr id="118" name="直線コネクタ 117"/>
        <xdr:cNvCxnSpPr/>
      </xdr:nvCxnSpPr>
      <xdr:spPr>
        <a:xfrm>
          <a:off x="2908300" y="9941855"/>
          <a:ext cx="889000" cy="2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139224</xdr:rowOff>
    </xdr:from>
    <xdr:to>
      <xdr:col>15</xdr:col>
      <xdr:colOff>50800</xdr:colOff>
      <xdr:row>57</xdr:row>
      <xdr:rowOff>169205</xdr:rowOff>
    </xdr:to>
    <xdr:cxnSp macro="">
      <xdr:nvCxnSpPr>
        <xdr:cNvPr id="121" name="直線コネクタ 120"/>
        <xdr:cNvCxnSpPr/>
      </xdr:nvCxnSpPr>
      <xdr:spPr>
        <a:xfrm>
          <a:off x="2019300" y="9911874"/>
          <a:ext cx="889000" cy="2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110123</xdr:rowOff>
    </xdr:from>
    <xdr:to>
      <xdr:col>10</xdr:col>
      <xdr:colOff>114300</xdr:colOff>
      <xdr:row>57</xdr:row>
      <xdr:rowOff>139224</xdr:rowOff>
    </xdr:to>
    <xdr:cxnSp macro="">
      <xdr:nvCxnSpPr>
        <xdr:cNvPr id="124" name="直線コネクタ 123"/>
        <xdr:cNvCxnSpPr/>
      </xdr:nvCxnSpPr>
      <xdr:spPr>
        <a:xfrm>
          <a:off x="1130300" y="9882773"/>
          <a:ext cx="889000" cy="2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139847</xdr:rowOff>
    </xdr:from>
    <xdr:to>
      <xdr:col>24</xdr:col>
      <xdr:colOff>114300</xdr:colOff>
      <xdr:row>58</xdr:row>
      <xdr:rowOff>69997</xdr:rowOff>
    </xdr:to>
    <xdr:sp macro="" textlink="">
      <xdr:nvSpPr>
        <xdr:cNvPr id="134" name="楕円 133"/>
        <xdr:cNvSpPr/>
      </xdr:nvSpPr>
      <xdr:spPr>
        <a:xfrm>
          <a:off x="4584700" y="99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59223</xdr:rowOff>
    </xdr:from>
    <xdr:ext cx="599010" cy="259045"/>
    <xdr:sp macro="" textlink="">
      <xdr:nvSpPr>
        <xdr:cNvPr id="135" name="総務費該当値テキスト"/>
        <xdr:cNvSpPr txBox="1"/>
      </xdr:nvSpPr>
      <xdr:spPr>
        <a:xfrm>
          <a:off x="4686300" y="983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140433</xdr:rowOff>
    </xdr:from>
    <xdr:to>
      <xdr:col>20</xdr:col>
      <xdr:colOff>38100</xdr:colOff>
      <xdr:row>58</xdr:row>
      <xdr:rowOff>70583</xdr:rowOff>
    </xdr:to>
    <xdr:sp macro="" textlink="">
      <xdr:nvSpPr>
        <xdr:cNvPr id="136" name="楕円 135"/>
        <xdr:cNvSpPr/>
      </xdr:nvSpPr>
      <xdr:spPr>
        <a:xfrm>
          <a:off x="3746500" y="991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61710</xdr:rowOff>
    </xdr:from>
    <xdr:ext cx="599010" cy="259045"/>
    <xdr:sp macro="" textlink="">
      <xdr:nvSpPr>
        <xdr:cNvPr id="137" name="テキスト ボックス 136"/>
        <xdr:cNvSpPr txBox="1"/>
      </xdr:nvSpPr>
      <xdr:spPr>
        <a:xfrm>
          <a:off x="3497795" y="1000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118405</xdr:rowOff>
    </xdr:from>
    <xdr:to>
      <xdr:col>15</xdr:col>
      <xdr:colOff>101600</xdr:colOff>
      <xdr:row>58</xdr:row>
      <xdr:rowOff>48555</xdr:rowOff>
    </xdr:to>
    <xdr:sp macro="" textlink="">
      <xdr:nvSpPr>
        <xdr:cNvPr id="138" name="楕円 137"/>
        <xdr:cNvSpPr/>
      </xdr:nvSpPr>
      <xdr:spPr>
        <a:xfrm>
          <a:off x="2857500" y="98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39682</xdr:rowOff>
    </xdr:from>
    <xdr:ext cx="599010" cy="259045"/>
    <xdr:sp macro="" textlink="">
      <xdr:nvSpPr>
        <xdr:cNvPr id="139" name="テキスト ボックス 138"/>
        <xdr:cNvSpPr txBox="1"/>
      </xdr:nvSpPr>
      <xdr:spPr>
        <a:xfrm>
          <a:off x="2608795" y="998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88424</xdr:rowOff>
    </xdr:from>
    <xdr:to>
      <xdr:col>10</xdr:col>
      <xdr:colOff>165100</xdr:colOff>
      <xdr:row>58</xdr:row>
      <xdr:rowOff>18574</xdr:rowOff>
    </xdr:to>
    <xdr:sp macro="" textlink="">
      <xdr:nvSpPr>
        <xdr:cNvPr id="140" name="楕円 139"/>
        <xdr:cNvSpPr/>
      </xdr:nvSpPr>
      <xdr:spPr>
        <a:xfrm>
          <a:off x="1968500" y="98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35101</xdr:rowOff>
    </xdr:from>
    <xdr:ext cx="599010" cy="259045"/>
    <xdr:sp macro="" textlink="">
      <xdr:nvSpPr>
        <xdr:cNvPr id="141" name="テキスト ボックス 140"/>
        <xdr:cNvSpPr txBox="1"/>
      </xdr:nvSpPr>
      <xdr:spPr>
        <a:xfrm>
          <a:off x="1719795" y="963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59323</xdr:rowOff>
    </xdr:from>
    <xdr:to>
      <xdr:col>6</xdr:col>
      <xdr:colOff>38100</xdr:colOff>
      <xdr:row>57</xdr:row>
      <xdr:rowOff>160923</xdr:rowOff>
    </xdr:to>
    <xdr:sp macro="" textlink="">
      <xdr:nvSpPr>
        <xdr:cNvPr id="142" name="楕円 141"/>
        <xdr:cNvSpPr/>
      </xdr:nvSpPr>
      <xdr:spPr>
        <a:xfrm>
          <a:off x="1079500" y="983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6000</xdr:rowOff>
    </xdr:from>
    <xdr:ext cx="599010" cy="259045"/>
    <xdr:sp macro="" textlink="">
      <xdr:nvSpPr>
        <xdr:cNvPr id="143" name="テキスト ボックス 142"/>
        <xdr:cNvSpPr txBox="1"/>
      </xdr:nvSpPr>
      <xdr:spPr>
        <a:xfrm>
          <a:off x="830795" y="96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135037</xdr:rowOff>
    </xdr:from>
    <xdr:to>
      <xdr:col>24</xdr:col>
      <xdr:colOff>63500</xdr:colOff>
      <xdr:row>75</xdr:row>
      <xdr:rowOff>152456</xdr:rowOff>
    </xdr:to>
    <xdr:cxnSp macro="">
      <xdr:nvCxnSpPr>
        <xdr:cNvPr id="175" name="直線コネクタ 174"/>
        <xdr:cNvCxnSpPr/>
      </xdr:nvCxnSpPr>
      <xdr:spPr>
        <a:xfrm>
          <a:off x="3797300" y="12993787"/>
          <a:ext cx="8382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135037</xdr:rowOff>
    </xdr:from>
    <xdr:to>
      <xdr:col>19</xdr:col>
      <xdr:colOff>177800</xdr:colOff>
      <xdr:row>76</xdr:row>
      <xdr:rowOff>9117</xdr:rowOff>
    </xdr:to>
    <xdr:cxnSp macro="">
      <xdr:nvCxnSpPr>
        <xdr:cNvPr id="178" name="直線コネクタ 177"/>
        <xdr:cNvCxnSpPr/>
      </xdr:nvCxnSpPr>
      <xdr:spPr>
        <a:xfrm flipV="1">
          <a:off x="2908300" y="12993787"/>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9117</xdr:rowOff>
    </xdr:from>
    <xdr:to>
      <xdr:col>15</xdr:col>
      <xdr:colOff>50800</xdr:colOff>
      <xdr:row>76</xdr:row>
      <xdr:rowOff>51357</xdr:rowOff>
    </xdr:to>
    <xdr:cxnSp macro="">
      <xdr:nvCxnSpPr>
        <xdr:cNvPr id="181" name="直線コネクタ 180"/>
        <xdr:cNvCxnSpPr/>
      </xdr:nvCxnSpPr>
      <xdr:spPr>
        <a:xfrm flipV="1">
          <a:off x="2019300" y="13039317"/>
          <a:ext cx="889000" cy="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51357</xdr:rowOff>
    </xdr:from>
    <xdr:to>
      <xdr:col>10</xdr:col>
      <xdr:colOff>114300</xdr:colOff>
      <xdr:row>76</xdr:row>
      <xdr:rowOff>112167</xdr:rowOff>
    </xdr:to>
    <xdr:cxnSp macro="">
      <xdr:nvCxnSpPr>
        <xdr:cNvPr id="184" name="直線コネクタ 183"/>
        <xdr:cNvCxnSpPr/>
      </xdr:nvCxnSpPr>
      <xdr:spPr>
        <a:xfrm flipV="1">
          <a:off x="1130300" y="13081557"/>
          <a:ext cx="889000" cy="6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101656</xdr:rowOff>
    </xdr:from>
    <xdr:to>
      <xdr:col>24</xdr:col>
      <xdr:colOff>114300</xdr:colOff>
      <xdr:row>76</xdr:row>
      <xdr:rowOff>31806</xdr:rowOff>
    </xdr:to>
    <xdr:sp macro="" textlink="">
      <xdr:nvSpPr>
        <xdr:cNvPr id="194" name="楕円 193"/>
        <xdr:cNvSpPr/>
      </xdr:nvSpPr>
      <xdr:spPr>
        <a:xfrm>
          <a:off x="4584700" y="129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124533</xdr:rowOff>
    </xdr:from>
    <xdr:ext cx="599010" cy="259045"/>
    <xdr:sp macro="" textlink="">
      <xdr:nvSpPr>
        <xdr:cNvPr id="195" name="民生費該当値テキスト"/>
        <xdr:cNvSpPr txBox="1"/>
      </xdr:nvSpPr>
      <xdr:spPr>
        <a:xfrm>
          <a:off x="4686300" y="1281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84237</xdr:rowOff>
    </xdr:from>
    <xdr:to>
      <xdr:col>20</xdr:col>
      <xdr:colOff>38100</xdr:colOff>
      <xdr:row>76</xdr:row>
      <xdr:rowOff>14387</xdr:rowOff>
    </xdr:to>
    <xdr:sp macro="" textlink="">
      <xdr:nvSpPr>
        <xdr:cNvPr id="196" name="楕円 195"/>
        <xdr:cNvSpPr/>
      </xdr:nvSpPr>
      <xdr:spPr>
        <a:xfrm>
          <a:off x="3746500" y="129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30914</xdr:rowOff>
    </xdr:from>
    <xdr:ext cx="599010" cy="259045"/>
    <xdr:sp macro="" textlink="">
      <xdr:nvSpPr>
        <xdr:cNvPr id="197" name="テキスト ボックス 196"/>
        <xdr:cNvSpPr txBox="1"/>
      </xdr:nvSpPr>
      <xdr:spPr>
        <a:xfrm>
          <a:off x="3497795" y="127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129767</xdr:rowOff>
    </xdr:from>
    <xdr:to>
      <xdr:col>15</xdr:col>
      <xdr:colOff>101600</xdr:colOff>
      <xdr:row>76</xdr:row>
      <xdr:rowOff>59917</xdr:rowOff>
    </xdr:to>
    <xdr:sp macro="" textlink="">
      <xdr:nvSpPr>
        <xdr:cNvPr id="198" name="楕円 197"/>
        <xdr:cNvSpPr/>
      </xdr:nvSpPr>
      <xdr:spPr>
        <a:xfrm>
          <a:off x="2857500" y="1298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76444</xdr:rowOff>
    </xdr:from>
    <xdr:ext cx="599010" cy="259045"/>
    <xdr:sp macro="" textlink="">
      <xdr:nvSpPr>
        <xdr:cNvPr id="199" name="テキスト ボックス 198"/>
        <xdr:cNvSpPr txBox="1"/>
      </xdr:nvSpPr>
      <xdr:spPr>
        <a:xfrm>
          <a:off x="2608795" y="1276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557</xdr:rowOff>
    </xdr:from>
    <xdr:to>
      <xdr:col>10</xdr:col>
      <xdr:colOff>165100</xdr:colOff>
      <xdr:row>76</xdr:row>
      <xdr:rowOff>102157</xdr:rowOff>
    </xdr:to>
    <xdr:sp macro="" textlink="">
      <xdr:nvSpPr>
        <xdr:cNvPr id="200" name="楕円 199"/>
        <xdr:cNvSpPr/>
      </xdr:nvSpPr>
      <xdr:spPr>
        <a:xfrm>
          <a:off x="1968500" y="130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118683</xdr:rowOff>
    </xdr:from>
    <xdr:ext cx="599010" cy="259045"/>
    <xdr:sp macro="" textlink="">
      <xdr:nvSpPr>
        <xdr:cNvPr id="201" name="テキスト ボックス 200"/>
        <xdr:cNvSpPr txBox="1"/>
      </xdr:nvSpPr>
      <xdr:spPr>
        <a:xfrm>
          <a:off x="1719795" y="1280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61367</xdr:rowOff>
    </xdr:from>
    <xdr:to>
      <xdr:col>6</xdr:col>
      <xdr:colOff>38100</xdr:colOff>
      <xdr:row>76</xdr:row>
      <xdr:rowOff>162967</xdr:rowOff>
    </xdr:to>
    <xdr:sp macro="" textlink="">
      <xdr:nvSpPr>
        <xdr:cNvPr id="202" name="楕円 201"/>
        <xdr:cNvSpPr/>
      </xdr:nvSpPr>
      <xdr:spPr>
        <a:xfrm>
          <a:off x="1079500" y="130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8044</xdr:rowOff>
    </xdr:from>
    <xdr:ext cx="599010" cy="259045"/>
    <xdr:sp macro="" textlink="">
      <xdr:nvSpPr>
        <xdr:cNvPr id="203" name="テキスト ボックス 202"/>
        <xdr:cNvSpPr txBox="1"/>
      </xdr:nvSpPr>
      <xdr:spPr>
        <a:xfrm>
          <a:off x="830795" y="1286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86821</xdr:rowOff>
    </xdr:from>
    <xdr:to>
      <xdr:col>24</xdr:col>
      <xdr:colOff>63500</xdr:colOff>
      <xdr:row>98</xdr:row>
      <xdr:rowOff>97676</xdr:rowOff>
    </xdr:to>
    <xdr:cxnSp macro="">
      <xdr:nvCxnSpPr>
        <xdr:cNvPr id="232" name="直線コネクタ 231"/>
        <xdr:cNvCxnSpPr/>
      </xdr:nvCxnSpPr>
      <xdr:spPr>
        <a:xfrm>
          <a:off x="3797300" y="16888921"/>
          <a:ext cx="838200" cy="1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86821</xdr:rowOff>
    </xdr:from>
    <xdr:to>
      <xdr:col>19</xdr:col>
      <xdr:colOff>177800</xdr:colOff>
      <xdr:row>98</xdr:row>
      <xdr:rowOff>98501</xdr:rowOff>
    </xdr:to>
    <xdr:cxnSp macro="">
      <xdr:nvCxnSpPr>
        <xdr:cNvPr id="235" name="直線コネクタ 234"/>
        <xdr:cNvCxnSpPr/>
      </xdr:nvCxnSpPr>
      <xdr:spPr>
        <a:xfrm flipV="1">
          <a:off x="2908300" y="16888921"/>
          <a:ext cx="889000" cy="1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94591</xdr:rowOff>
    </xdr:from>
    <xdr:to>
      <xdr:col>15</xdr:col>
      <xdr:colOff>50800</xdr:colOff>
      <xdr:row>98</xdr:row>
      <xdr:rowOff>98501</xdr:rowOff>
    </xdr:to>
    <xdr:cxnSp macro="">
      <xdr:nvCxnSpPr>
        <xdr:cNvPr id="238" name="直線コネクタ 237"/>
        <xdr:cNvCxnSpPr/>
      </xdr:nvCxnSpPr>
      <xdr:spPr>
        <a:xfrm>
          <a:off x="2019300" y="16896691"/>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94591</xdr:rowOff>
    </xdr:from>
    <xdr:to>
      <xdr:col>10</xdr:col>
      <xdr:colOff>114300</xdr:colOff>
      <xdr:row>98</xdr:row>
      <xdr:rowOff>110561</xdr:rowOff>
    </xdr:to>
    <xdr:cxnSp macro="">
      <xdr:nvCxnSpPr>
        <xdr:cNvPr id="241" name="直線コネクタ 240"/>
        <xdr:cNvCxnSpPr/>
      </xdr:nvCxnSpPr>
      <xdr:spPr>
        <a:xfrm flipV="1">
          <a:off x="1130300" y="16896691"/>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46876</xdr:rowOff>
    </xdr:from>
    <xdr:to>
      <xdr:col>24</xdr:col>
      <xdr:colOff>114300</xdr:colOff>
      <xdr:row>98</xdr:row>
      <xdr:rowOff>148476</xdr:rowOff>
    </xdr:to>
    <xdr:sp macro="" textlink="">
      <xdr:nvSpPr>
        <xdr:cNvPr id="251" name="楕円 250"/>
        <xdr:cNvSpPr/>
      </xdr:nvSpPr>
      <xdr:spPr>
        <a:xfrm>
          <a:off x="4584700" y="168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133253</xdr:rowOff>
    </xdr:from>
    <xdr:ext cx="534377" cy="259045"/>
    <xdr:sp macro="" textlink="">
      <xdr:nvSpPr>
        <xdr:cNvPr id="252" name="衛生費該当値テキスト"/>
        <xdr:cNvSpPr txBox="1"/>
      </xdr:nvSpPr>
      <xdr:spPr>
        <a:xfrm>
          <a:off x="4686300" y="167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36021</xdr:rowOff>
    </xdr:from>
    <xdr:to>
      <xdr:col>20</xdr:col>
      <xdr:colOff>38100</xdr:colOff>
      <xdr:row>98</xdr:row>
      <xdr:rowOff>137621</xdr:rowOff>
    </xdr:to>
    <xdr:sp macro="" textlink="">
      <xdr:nvSpPr>
        <xdr:cNvPr id="253" name="楕円 252"/>
        <xdr:cNvSpPr/>
      </xdr:nvSpPr>
      <xdr:spPr>
        <a:xfrm>
          <a:off x="3746500" y="168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128748</xdr:rowOff>
    </xdr:from>
    <xdr:ext cx="534377" cy="259045"/>
    <xdr:sp macro="" textlink="">
      <xdr:nvSpPr>
        <xdr:cNvPr id="254" name="テキスト ボックス 253"/>
        <xdr:cNvSpPr txBox="1"/>
      </xdr:nvSpPr>
      <xdr:spPr>
        <a:xfrm>
          <a:off x="3530111" y="169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47701</xdr:rowOff>
    </xdr:from>
    <xdr:to>
      <xdr:col>15</xdr:col>
      <xdr:colOff>101600</xdr:colOff>
      <xdr:row>98</xdr:row>
      <xdr:rowOff>149301</xdr:rowOff>
    </xdr:to>
    <xdr:sp macro="" textlink="">
      <xdr:nvSpPr>
        <xdr:cNvPr id="255" name="楕円 254"/>
        <xdr:cNvSpPr/>
      </xdr:nvSpPr>
      <xdr:spPr>
        <a:xfrm>
          <a:off x="2857500" y="16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140428</xdr:rowOff>
    </xdr:from>
    <xdr:ext cx="534377" cy="259045"/>
    <xdr:sp macro="" textlink="">
      <xdr:nvSpPr>
        <xdr:cNvPr id="256" name="テキスト ボックス 255"/>
        <xdr:cNvSpPr txBox="1"/>
      </xdr:nvSpPr>
      <xdr:spPr>
        <a:xfrm>
          <a:off x="2641111" y="1694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43791</xdr:rowOff>
    </xdr:from>
    <xdr:to>
      <xdr:col>10</xdr:col>
      <xdr:colOff>165100</xdr:colOff>
      <xdr:row>98</xdr:row>
      <xdr:rowOff>145391</xdr:rowOff>
    </xdr:to>
    <xdr:sp macro="" textlink="">
      <xdr:nvSpPr>
        <xdr:cNvPr id="257" name="楕円 256"/>
        <xdr:cNvSpPr/>
      </xdr:nvSpPr>
      <xdr:spPr>
        <a:xfrm>
          <a:off x="1968500" y="16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136518</xdr:rowOff>
    </xdr:from>
    <xdr:ext cx="534377" cy="259045"/>
    <xdr:sp macro="" textlink="">
      <xdr:nvSpPr>
        <xdr:cNvPr id="258" name="テキスト ボックス 257"/>
        <xdr:cNvSpPr txBox="1"/>
      </xdr:nvSpPr>
      <xdr:spPr>
        <a:xfrm>
          <a:off x="1752111" y="169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59761</xdr:rowOff>
    </xdr:from>
    <xdr:to>
      <xdr:col>6</xdr:col>
      <xdr:colOff>38100</xdr:colOff>
      <xdr:row>98</xdr:row>
      <xdr:rowOff>161361</xdr:rowOff>
    </xdr:to>
    <xdr:sp macro="" textlink="">
      <xdr:nvSpPr>
        <xdr:cNvPr id="259" name="楕円 258"/>
        <xdr:cNvSpPr/>
      </xdr:nvSpPr>
      <xdr:spPr>
        <a:xfrm>
          <a:off x="1079500" y="1686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152488</xdr:rowOff>
    </xdr:from>
    <xdr:ext cx="534377" cy="259045"/>
    <xdr:sp macro="" textlink="">
      <xdr:nvSpPr>
        <xdr:cNvPr id="260" name="テキスト ボックス 259"/>
        <xdr:cNvSpPr txBox="1"/>
      </xdr:nvSpPr>
      <xdr:spPr>
        <a:xfrm>
          <a:off x="863111" y="1695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102626</xdr:rowOff>
    </xdr:from>
    <xdr:to>
      <xdr:col>55</xdr:col>
      <xdr:colOff>0</xdr:colOff>
      <xdr:row>58</xdr:row>
      <xdr:rowOff>124491</xdr:rowOff>
    </xdr:to>
    <xdr:cxnSp macro="">
      <xdr:nvCxnSpPr>
        <xdr:cNvPr id="346" name="直線コネクタ 345"/>
        <xdr:cNvCxnSpPr/>
      </xdr:nvCxnSpPr>
      <xdr:spPr>
        <a:xfrm flipV="1">
          <a:off x="9639300" y="10046726"/>
          <a:ext cx="838200" cy="2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124491</xdr:rowOff>
    </xdr:from>
    <xdr:to>
      <xdr:col>50</xdr:col>
      <xdr:colOff>114300</xdr:colOff>
      <xdr:row>58</xdr:row>
      <xdr:rowOff>129252</xdr:rowOff>
    </xdr:to>
    <xdr:cxnSp macro="">
      <xdr:nvCxnSpPr>
        <xdr:cNvPr id="349" name="直線コネクタ 348"/>
        <xdr:cNvCxnSpPr/>
      </xdr:nvCxnSpPr>
      <xdr:spPr>
        <a:xfrm flipV="1">
          <a:off x="8750300" y="10068591"/>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129252</xdr:rowOff>
    </xdr:from>
    <xdr:to>
      <xdr:col>45</xdr:col>
      <xdr:colOff>177800</xdr:colOff>
      <xdr:row>58</xdr:row>
      <xdr:rowOff>137589</xdr:rowOff>
    </xdr:to>
    <xdr:cxnSp macro="">
      <xdr:nvCxnSpPr>
        <xdr:cNvPr id="352" name="直線コネクタ 351"/>
        <xdr:cNvCxnSpPr/>
      </xdr:nvCxnSpPr>
      <xdr:spPr>
        <a:xfrm flipV="1">
          <a:off x="7861300" y="10073352"/>
          <a:ext cx="889000" cy="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112644</xdr:rowOff>
    </xdr:from>
    <xdr:to>
      <xdr:col>41</xdr:col>
      <xdr:colOff>50800</xdr:colOff>
      <xdr:row>58</xdr:row>
      <xdr:rowOff>137589</xdr:rowOff>
    </xdr:to>
    <xdr:cxnSp macro="">
      <xdr:nvCxnSpPr>
        <xdr:cNvPr id="355" name="直線コネクタ 354"/>
        <xdr:cNvCxnSpPr/>
      </xdr:nvCxnSpPr>
      <xdr:spPr>
        <a:xfrm>
          <a:off x="6972300" y="10056744"/>
          <a:ext cx="889000" cy="2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51826</xdr:rowOff>
    </xdr:from>
    <xdr:to>
      <xdr:col>55</xdr:col>
      <xdr:colOff>50800</xdr:colOff>
      <xdr:row>58</xdr:row>
      <xdr:rowOff>153426</xdr:rowOff>
    </xdr:to>
    <xdr:sp macro="" textlink="">
      <xdr:nvSpPr>
        <xdr:cNvPr id="365" name="楕円 364"/>
        <xdr:cNvSpPr/>
      </xdr:nvSpPr>
      <xdr:spPr>
        <a:xfrm>
          <a:off x="10426700" y="999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138203</xdr:rowOff>
    </xdr:from>
    <xdr:ext cx="534377" cy="259045"/>
    <xdr:sp macro="" textlink="">
      <xdr:nvSpPr>
        <xdr:cNvPr id="366" name="農林水産業費該当値テキスト"/>
        <xdr:cNvSpPr txBox="1"/>
      </xdr:nvSpPr>
      <xdr:spPr>
        <a:xfrm>
          <a:off x="10528300" y="991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73691</xdr:rowOff>
    </xdr:from>
    <xdr:to>
      <xdr:col>50</xdr:col>
      <xdr:colOff>165100</xdr:colOff>
      <xdr:row>59</xdr:row>
      <xdr:rowOff>3841</xdr:rowOff>
    </xdr:to>
    <xdr:sp macro="" textlink="">
      <xdr:nvSpPr>
        <xdr:cNvPr id="367" name="楕円 366"/>
        <xdr:cNvSpPr/>
      </xdr:nvSpPr>
      <xdr:spPr>
        <a:xfrm>
          <a:off x="9588500" y="1001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166418</xdr:rowOff>
    </xdr:from>
    <xdr:ext cx="534377" cy="259045"/>
    <xdr:sp macro="" textlink="">
      <xdr:nvSpPr>
        <xdr:cNvPr id="368" name="テキスト ボックス 367"/>
        <xdr:cNvSpPr txBox="1"/>
      </xdr:nvSpPr>
      <xdr:spPr>
        <a:xfrm>
          <a:off x="9372111" y="1011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78452</xdr:rowOff>
    </xdr:from>
    <xdr:to>
      <xdr:col>46</xdr:col>
      <xdr:colOff>38100</xdr:colOff>
      <xdr:row>59</xdr:row>
      <xdr:rowOff>8602</xdr:rowOff>
    </xdr:to>
    <xdr:sp macro="" textlink="">
      <xdr:nvSpPr>
        <xdr:cNvPr id="369" name="楕円 368"/>
        <xdr:cNvSpPr/>
      </xdr:nvSpPr>
      <xdr:spPr>
        <a:xfrm>
          <a:off x="8699500" y="100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171179</xdr:rowOff>
    </xdr:from>
    <xdr:ext cx="534377" cy="259045"/>
    <xdr:sp macro="" textlink="">
      <xdr:nvSpPr>
        <xdr:cNvPr id="370" name="テキスト ボックス 369"/>
        <xdr:cNvSpPr txBox="1"/>
      </xdr:nvSpPr>
      <xdr:spPr>
        <a:xfrm>
          <a:off x="8483111" y="1011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86789</xdr:rowOff>
    </xdr:from>
    <xdr:to>
      <xdr:col>41</xdr:col>
      <xdr:colOff>101600</xdr:colOff>
      <xdr:row>59</xdr:row>
      <xdr:rowOff>16939</xdr:rowOff>
    </xdr:to>
    <xdr:sp macro="" textlink="">
      <xdr:nvSpPr>
        <xdr:cNvPr id="371" name="楕円 370"/>
        <xdr:cNvSpPr/>
      </xdr:nvSpPr>
      <xdr:spPr>
        <a:xfrm>
          <a:off x="7810500" y="1003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8066</xdr:rowOff>
    </xdr:from>
    <xdr:ext cx="534377" cy="259045"/>
    <xdr:sp macro="" textlink="">
      <xdr:nvSpPr>
        <xdr:cNvPr id="372" name="テキスト ボックス 371"/>
        <xdr:cNvSpPr txBox="1"/>
      </xdr:nvSpPr>
      <xdr:spPr>
        <a:xfrm>
          <a:off x="7594111" y="1012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61844</xdr:rowOff>
    </xdr:from>
    <xdr:to>
      <xdr:col>36</xdr:col>
      <xdr:colOff>165100</xdr:colOff>
      <xdr:row>58</xdr:row>
      <xdr:rowOff>163444</xdr:rowOff>
    </xdr:to>
    <xdr:sp macro="" textlink="">
      <xdr:nvSpPr>
        <xdr:cNvPr id="373" name="楕円 372"/>
        <xdr:cNvSpPr/>
      </xdr:nvSpPr>
      <xdr:spPr>
        <a:xfrm>
          <a:off x="6921500" y="1000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154571</xdr:rowOff>
    </xdr:from>
    <xdr:ext cx="534377" cy="259045"/>
    <xdr:sp macro="" textlink="">
      <xdr:nvSpPr>
        <xdr:cNvPr id="374" name="テキスト ボックス 373"/>
        <xdr:cNvSpPr txBox="1"/>
      </xdr:nvSpPr>
      <xdr:spPr>
        <a:xfrm>
          <a:off x="6705111" y="100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105981</xdr:rowOff>
    </xdr:from>
    <xdr:to>
      <xdr:col>55</xdr:col>
      <xdr:colOff>0</xdr:colOff>
      <xdr:row>77</xdr:row>
      <xdr:rowOff>165314</xdr:rowOff>
    </xdr:to>
    <xdr:cxnSp macro="">
      <xdr:nvCxnSpPr>
        <xdr:cNvPr id="403" name="直線コネクタ 402"/>
        <xdr:cNvCxnSpPr/>
      </xdr:nvCxnSpPr>
      <xdr:spPr>
        <a:xfrm flipV="1">
          <a:off x="9639300" y="13307631"/>
          <a:ext cx="838200" cy="5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134503</xdr:rowOff>
    </xdr:from>
    <xdr:to>
      <xdr:col>50</xdr:col>
      <xdr:colOff>114300</xdr:colOff>
      <xdr:row>77</xdr:row>
      <xdr:rowOff>165314</xdr:rowOff>
    </xdr:to>
    <xdr:cxnSp macro="">
      <xdr:nvCxnSpPr>
        <xdr:cNvPr id="406" name="直線コネクタ 405"/>
        <xdr:cNvCxnSpPr/>
      </xdr:nvCxnSpPr>
      <xdr:spPr>
        <a:xfrm>
          <a:off x="8750300" y="13336153"/>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134503</xdr:rowOff>
    </xdr:from>
    <xdr:to>
      <xdr:col>45</xdr:col>
      <xdr:colOff>177800</xdr:colOff>
      <xdr:row>77</xdr:row>
      <xdr:rowOff>138427</xdr:rowOff>
    </xdr:to>
    <xdr:cxnSp macro="">
      <xdr:nvCxnSpPr>
        <xdr:cNvPr id="409" name="直線コネクタ 408"/>
        <xdr:cNvCxnSpPr/>
      </xdr:nvCxnSpPr>
      <xdr:spPr>
        <a:xfrm flipV="1">
          <a:off x="7861300" y="1333615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124952</xdr:rowOff>
    </xdr:from>
    <xdr:to>
      <xdr:col>41</xdr:col>
      <xdr:colOff>50800</xdr:colOff>
      <xdr:row>77</xdr:row>
      <xdr:rowOff>138427</xdr:rowOff>
    </xdr:to>
    <xdr:cxnSp macro="">
      <xdr:nvCxnSpPr>
        <xdr:cNvPr id="412" name="直線コネクタ 411"/>
        <xdr:cNvCxnSpPr/>
      </xdr:nvCxnSpPr>
      <xdr:spPr>
        <a:xfrm>
          <a:off x="6972300" y="13326602"/>
          <a:ext cx="8890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55181</xdr:rowOff>
    </xdr:from>
    <xdr:to>
      <xdr:col>55</xdr:col>
      <xdr:colOff>50800</xdr:colOff>
      <xdr:row>77</xdr:row>
      <xdr:rowOff>156781</xdr:rowOff>
    </xdr:to>
    <xdr:sp macro="" textlink="">
      <xdr:nvSpPr>
        <xdr:cNvPr id="422" name="楕円 421"/>
        <xdr:cNvSpPr/>
      </xdr:nvSpPr>
      <xdr:spPr>
        <a:xfrm>
          <a:off x="10426700" y="132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78058</xdr:rowOff>
    </xdr:from>
    <xdr:ext cx="534377" cy="259045"/>
    <xdr:sp macro="" textlink="">
      <xdr:nvSpPr>
        <xdr:cNvPr id="423" name="商工費該当値テキスト"/>
        <xdr:cNvSpPr txBox="1"/>
      </xdr:nvSpPr>
      <xdr:spPr>
        <a:xfrm>
          <a:off x="10528300" y="131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114514</xdr:rowOff>
    </xdr:from>
    <xdr:to>
      <xdr:col>50</xdr:col>
      <xdr:colOff>165100</xdr:colOff>
      <xdr:row>78</xdr:row>
      <xdr:rowOff>44664</xdr:rowOff>
    </xdr:to>
    <xdr:sp macro="" textlink="">
      <xdr:nvSpPr>
        <xdr:cNvPr id="424" name="楕円 423"/>
        <xdr:cNvSpPr/>
      </xdr:nvSpPr>
      <xdr:spPr>
        <a:xfrm>
          <a:off x="9588500" y="1331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35791</xdr:rowOff>
    </xdr:from>
    <xdr:ext cx="534377" cy="259045"/>
    <xdr:sp macro="" textlink="">
      <xdr:nvSpPr>
        <xdr:cNvPr id="425" name="テキスト ボックス 424"/>
        <xdr:cNvSpPr txBox="1"/>
      </xdr:nvSpPr>
      <xdr:spPr>
        <a:xfrm>
          <a:off x="9372111" y="1340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83703</xdr:rowOff>
    </xdr:from>
    <xdr:to>
      <xdr:col>46</xdr:col>
      <xdr:colOff>38100</xdr:colOff>
      <xdr:row>78</xdr:row>
      <xdr:rowOff>13853</xdr:rowOff>
    </xdr:to>
    <xdr:sp macro="" textlink="">
      <xdr:nvSpPr>
        <xdr:cNvPr id="426" name="楕円 425"/>
        <xdr:cNvSpPr/>
      </xdr:nvSpPr>
      <xdr:spPr>
        <a:xfrm>
          <a:off x="8699500" y="132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4980</xdr:rowOff>
    </xdr:from>
    <xdr:ext cx="534377" cy="259045"/>
    <xdr:sp macro="" textlink="">
      <xdr:nvSpPr>
        <xdr:cNvPr id="427" name="テキスト ボックス 426"/>
        <xdr:cNvSpPr txBox="1"/>
      </xdr:nvSpPr>
      <xdr:spPr>
        <a:xfrm>
          <a:off x="8483111" y="133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87627</xdr:rowOff>
    </xdr:from>
    <xdr:to>
      <xdr:col>41</xdr:col>
      <xdr:colOff>101600</xdr:colOff>
      <xdr:row>78</xdr:row>
      <xdr:rowOff>17777</xdr:rowOff>
    </xdr:to>
    <xdr:sp macro="" textlink="">
      <xdr:nvSpPr>
        <xdr:cNvPr id="428" name="楕円 427"/>
        <xdr:cNvSpPr/>
      </xdr:nvSpPr>
      <xdr:spPr>
        <a:xfrm>
          <a:off x="7810500" y="1328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34304</xdr:rowOff>
    </xdr:from>
    <xdr:ext cx="534377" cy="259045"/>
    <xdr:sp macro="" textlink="">
      <xdr:nvSpPr>
        <xdr:cNvPr id="429" name="テキスト ボックス 428"/>
        <xdr:cNvSpPr txBox="1"/>
      </xdr:nvSpPr>
      <xdr:spPr>
        <a:xfrm>
          <a:off x="7594111" y="13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74152</xdr:rowOff>
    </xdr:from>
    <xdr:to>
      <xdr:col>36</xdr:col>
      <xdr:colOff>165100</xdr:colOff>
      <xdr:row>78</xdr:row>
      <xdr:rowOff>4302</xdr:rowOff>
    </xdr:to>
    <xdr:sp macro="" textlink="">
      <xdr:nvSpPr>
        <xdr:cNvPr id="430" name="楕円 429"/>
        <xdr:cNvSpPr/>
      </xdr:nvSpPr>
      <xdr:spPr>
        <a:xfrm>
          <a:off x="6921500" y="132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20829</xdr:rowOff>
    </xdr:from>
    <xdr:ext cx="534377" cy="259045"/>
    <xdr:sp macro="" textlink="">
      <xdr:nvSpPr>
        <xdr:cNvPr id="431" name="テキスト ボックス 430"/>
        <xdr:cNvSpPr txBox="1"/>
      </xdr:nvSpPr>
      <xdr:spPr>
        <a:xfrm>
          <a:off x="6705111" y="130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146453</xdr:rowOff>
    </xdr:from>
    <xdr:to>
      <xdr:col>55</xdr:col>
      <xdr:colOff>0</xdr:colOff>
      <xdr:row>98</xdr:row>
      <xdr:rowOff>157200</xdr:rowOff>
    </xdr:to>
    <xdr:cxnSp macro="">
      <xdr:nvCxnSpPr>
        <xdr:cNvPr id="462" name="直線コネクタ 461"/>
        <xdr:cNvCxnSpPr/>
      </xdr:nvCxnSpPr>
      <xdr:spPr>
        <a:xfrm>
          <a:off x="9639300" y="16948553"/>
          <a:ext cx="838200" cy="1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146453</xdr:rowOff>
    </xdr:from>
    <xdr:to>
      <xdr:col>50</xdr:col>
      <xdr:colOff>114300</xdr:colOff>
      <xdr:row>99</xdr:row>
      <xdr:rowOff>3128</xdr:rowOff>
    </xdr:to>
    <xdr:cxnSp macro="">
      <xdr:nvCxnSpPr>
        <xdr:cNvPr id="465" name="直線コネクタ 464"/>
        <xdr:cNvCxnSpPr/>
      </xdr:nvCxnSpPr>
      <xdr:spPr>
        <a:xfrm flipV="1">
          <a:off x="8750300" y="16948553"/>
          <a:ext cx="8890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165767</xdr:rowOff>
    </xdr:from>
    <xdr:to>
      <xdr:col>45</xdr:col>
      <xdr:colOff>177800</xdr:colOff>
      <xdr:row>99</xdr:row>
      <xdr:rowOff>3128</xdr:rowOff>
    </xdr:to>
    <xdr:cxnSp macro="">
      <xdr:nvCxnSpPr>
        <xdr:cNvPr id="468" name="直線コネクタ 467"/>
        <xdr:cNvCxnSpPr/>
      </xdr:nvCxnSpPr>
      <xdr:spPr>
        <a:xfrm>
          <a:off x="7861300" y="16967867"/>
          <a:ext cx="889000" cy="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165767</xdr:rowOff>
    </xdr:from>
    <xdr:to>
      <xdr:col>41</xdr:col>
      <xdr:colOff>50800</xdr:colOff>
      <xdr:row>99</xdr:row>
      <xdr:rowOff>7113</xdr:rowOff>
    </xdr:to>
    <xdr:cxnSp macro="">
      <xdr:nvCxnSpPr>
        <xdr:cNvPr id="471" name="直線コネクタ 470"/>
        <xdr:cNvCxnSpPr/>
      </xdr:nvCxnSpPr>
      <xdr:spPr>
        <a:xfrm flipV="1">
          <a:off x="6972300" y="16967867"/>
          <a:ext cx="889000" cy="1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106400</xdr:rowOff>
    </xdr:from>
    <xdr:to>
      <xdr:col>55</xdr:col>
      <xdr:colOff>50800</xdr:colOff>
      <xdr:row>99</xdr:row>
      <xdr:rowOff>36550</xdr:rowOff>
    </xdr:to>
    <xdr:sp macro="" textlink="">
      <xdr:nvSpPr>
        <xdr:cNvPr id="481" name="楕円 480"/>
        <xdr:cNvSpPr/>
      </xdr:nvSpPr>
      <xdr:spPr>
        <a:xfrm>
          <a:off x="10426700" y="169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21327</xdr:rowOff>
    </xdr:from>
    <xdr:ext cx="534377" cy="259045"/>
    <xdr:sp macro="" textlink="">
      <xdr:nvSpPr>
        <xdr:cNvPr id="482" name="土木費該当値テキスト"/>
        <xdr:cNvSpPr txBox="1"/>
      </xdr:nvSpPr>
      <xdr:spPr>
        <a:xfrm>
          <a:off x="10528300" y="168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95653</xdr:rowOff>
    </xdr:from>
    <xdr:to>
      <xdr:col>50</xdr:col>
      <xdr:colOff>165100</xdr:colOff>
      <xdr:row>99</xdr:row>
      <xdr:rowOff>25803</xdr:rowOff>
    </xdr:to>
    <xdr:sp macro="" textlink="">
      <xdr:nvSpPr>
        <xdr:cNvPr id="483" name="楕円 482"/>
        <xdr:cNvSpPr/>
      </xdr:nvSpPr>
      <xdr:spPr>
        <a:xfrm>
          <a:off x="9588500" y="168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16930</xdr:rowOff>
    </xdr:from>
    <xdr:ext cx="534377" cy="259045"/>
    <xdr:sp macro="" textlink="">
      <xdr:nvSpPr>
        <xdr:cNvPr id="484" name="テキスト ボックス 483"/>
        <xdr:cNvSpPr txBox="1"/>
      </xdr:nvSpPr>
      <xdr:spPr>
        <a:xfrm>
          <a:off x="9372111" y="169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123778</xdr:rowOff>
    </xdr:from>
    <xdr:to>
      <xdr:col>46</xdr:col>
      <xdr:colOff>38100</xdr:colOff>
      <xdr:row>99</xdr:row>
      <xdr:rowOff>53928</xdr:rowOff>
    </xdr:to>
    <xdr:sp macro="" textlink="">
      <xdr:nvSpPr>
        <xdr:cNvPr id="485" name="楕円 484"/>
        <xdr:cNvSpPr/>
      </xdr:nvSpPr>
      <xdr:spPr>
        <a:xfrm>
          <a:off x="8699500" y="169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45055</xdr:rowOff>
    </xdr:from>
    <xdr:ext cx="534377" cy="259045"/>
    <xdr:sp macro="" textlink="">
      <xdr:nvSpPr>
        <xdr:cNvPr id="486" name="テキスト ボックス 485"/>
        <xdr:cNvSpPr txBox="1"/>
      </xdr:nvSpPr>
      <xdr:spPr>
        <a:xfrm>
          <a:off x="8483111" y="1701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114967</xdr:rowOff>
    </xdr:from>
    <xdr:to>
      <xdr:col>41</xdr:col>
      <xdr:colOff>101600</xdr:colOff>
      <xdr:row>99</xdr:row>
      <xdr:rowOff>45117</xdr:rowOff>
    </xdr:to>
    <xdr:sp macro="" textlink="">
      <xdr:nvSpPr>
        <xdr:cNvPr id="487" name="楕円 486"/>
        <xdr:cNvSpPr/>
      </xdr:nvSpPr>
      <xdr:spPr>
        <a:xfrm>
          <a:off x="7810500" y="169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36244</xdr:rowOff>
    </xdr:from>
    <xdr:ext cx="534377" cy="259045"/>
    <xdr:sp macro="" textlink="">
      <xdr:nvSpPr>
        <xdr:cNvPr id="488" name="テキスト ボックス 487"/>
        <xdr:cNvSpPr txBox="1"/>
      </xdr:nvSpPr>
      <xdr:spPr>
        <a:xfrm>
          <a:off x="7594111" y="1700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127763</xdr:rowOff>
    </xdr:from>
    <xdr:to>
      <xdr:col>36</xdr:col>
      <xdr:colOff>165100</xdr:colOff>
      <xdr:row>99</xdr:row>
      <xdr:rowOff>57913</xdr:rowOff>
    </xdr:to>
    <xdr:sp macro="" textlink="">
      <xdr:nvSpPr>
        <xdr:cNvPr id="489" name="楕円 488"/>
        <xdr:cNvSpPr/>
      </xdr:nvSpPr>
      <xdr:spPr>
        <a:xfrm>
          <a:off x="6921500" y="169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49040</xdr:rowOff>
    </xdr:from>
    <xdr:ext cx="534377" cy="259045"/>
    <xdr:sp macro="" textlink="">
      <xdr:nvSpPr>
        <xdr:cNvPr id="490" name="テキスト ボックス 489"/>
        <xdr:cNvSpPr txBox="1"/>
      </xdr:nvSpPr>
      <xdr:spPr>
        <a:xfrm>
          <a:off x="6705111" y="170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9158</xdr:rowOff>
    </xdr:from>
    <xdr:to>
      <xdr:col>85</xdr:col>
      <xdr:colOff>127000</xdr:colOff>
      <xdr:row>38</xdr:row>
      <xdr:rowOff>25267</xdr:rowOff>
    </xdr:to>
    <xdr:cxnSp macro="">
      <xdr:nvCxnSpPr>
        <xdr:cNvPr id="519" name="直線コネクタ 518"/>
        <xdr:cNvCxnSpPr/>
      </xdr:nvCxnSpPr>
      <xdr:spPr>
        <a:xfrm>
          <a:off x="15481300" y="6524258"/>
          <a:ext cx="8382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9158</xdr:rowOff>
    </xdr:from>
    <xdr:to>
      <xdr:col>81</xdr:col>
      <xdr:colOff>50800</xdr:colOff>
      <xdr:row>38</xdr:row>
      <xdr:rowOff>43345</xdr:rowOff>
    </xdr:to>
    <xdr:cxnSp macro="">
      <xdr:nvCxnSpPr>
        <xdr:cNvPr id="522" name="直線コネクタ 521"/>
        <xdr:cNvCxnSpPr/>
      </xdr:nvCxnSpPr>
      <xdr:spPr>
        <a:xfrm flipV="1">
          <a:off x="14592300" y="6524258"/>
          <a:ext cx="889000" cy="3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11166</xdr:rowOff>
    </xdr:from>
    <xdr:to>
      <xdr:col>76</xdr:col>
      <xdr:colOff>114300</xdr:colOff>
      <xdr:row>38</xdr:row>
      <xdr:rowOff>43345</xdr:rowOff>
    </xdr:to>
    <xdr:cxnSp macro="">
      <xdr:nvCxnSpPr>
        <xdr:cNvPr id="525" name="直線コネクタ 524"/>
        <xdr:cNvCxnSpPr/>
      </xdr:nvCxnSpPr>
      <xdr:spPr>
        <a:xfrm>
          <a:off x="13703300" y="6526266"/>
          <a:ext cx="889000" cy="3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11166</xdr:rowOff>
    </xdr:from>
    <xdr:to>
      <xdr:col>71</xdr:col>
      <xdr:colOff>177800</xdr:colOff>
      <xdr:row>38</xdr:row>
      <xdr:rowOff>42632</xdr:rowOff>
    </xdr:to>
    <xdr:cxnSp macro="">
      <xdr:nvCxnSpPr>
        <xdr:cNvPr id="528" name="直線コネクタ 527"/>
        <xdr:cNvCxnSpPr/>
      </xdr:nvCxnSpPr>
      <xdr:spPr>
        <a:xfrm flipV="1">
          <a:off x="12814300" y="6526266"/>
          <a:ext cx="889000" cy="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145917</xdr:rowOff>
    </xdr:from>
    <xdr:to>
      <xdr:col>85</xdr:col>
      <xdr:colOff>177800</xdr:colOff>
      <xdr:row>38</xdr:row>
      <xdr:rowOff>76067</xdr:rowOff>
    </xdr:to>
    <xdr:sp macro="" textlink="">
      <xdr:nvSpPr>
        <xdr:cNvPr id="538" name="楕円 537"/>
        <xdr:cNvSpPr/>
      </xdr:nvSpPr>
      <xdr:spPr>
        <a:xfrm>
          <a:off x="16268700" y="648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124344</xdr:rowOff>
    </xdr:from>
    <xdr:ext cx="534377" cy="259045"/>
    <xdr:sp macro="" textlink="">
      <xdr:nvSpPr>
        <xdr:cNvPr id="539" name="消防費該当値テキスト"/>
        <xdr:cNvSpPr txBox="1"/>
      </xdr:nvSpPr>
      <xdr:spPr>
        <a:xfrm>
          <a:off x="16370300" y="646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129808</xdr:rowOff>
    </xdr:from>
    <xdr:to>
      <xdr:col>81</xdr:col>
      <xdr:colOff>101600</xdr:colOff>
      <xdr:row>38</xdr:row>
      <xdr:rowOff>59958</xdr:rowOff>
    </xdr:to>
    <xdr:sp macro="" textlink="">
      <xdr:nvSpPr>
        <xdr:cNvPr id="540" name="楕円 539"/>
        <xdr:cNvSpPr/>
      </xdr:nvSpPr>
      <xdr:spPr>
        <a:xfrm>
          <a:off x="15430500" y="64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51085</xdr:rowOff>
    </xdr:from>
    <xdr:ext cx="534377" cy="259045"/>
    <xdr:sp macro="" textlink="">
      <xdr:nvSpPr>
        <xdr:cNvPr id="541" name="テキスト ボックス 540"/>
        <xdr:cNvSpPr txBox="1"/>
      </xdr:nvSpPr>
      <xdr:spPr>
        <a:xfrm>
          <a:off x="15214111" y="65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163995</xdr:rowOff>
    </xdr:from>
    <xdr:to>
      <xdr:col>76</xdr:col>
      <xdr:colOff>165100</xdr:colOff>
      <xdr:row>38</xdr:row>
      <xdr:rowOff>94145</xdr:rowOff>
    </xdr:to>
    <xdr:sp macro="" textlink="">
      <xdr:nvSpPr>
        <xdr:cNvPr id="542" name="楕円 541"/>
        <xdr:cNvSpPr/>
      </xdr:nvSpPr>
      <xdr:spPr>
        <a:xfrm>
          <a:off x="14541500" y="65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85272</xdr:rowOff>
    </xdr:from>
    <xdr:ext cx="534377" cy="259045"/>
    <xdr:sp macro="" textlink="">
      <xdr:nvSpPr>
        <xdr:cNvPr id="543" name="テキスト ボックス 542"/>
        <xdr:cNvSpPr txBox="1"/>
      </xdr:nvSpPr>
      <xdr:spPr>
        <a:xfrm>
          <a:off x="14325111" y="660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131816</xdr:rowOff>
    </xdr:from>
    <xdr:to>
      <xdr:col>72</xdr:col>
      <xdr:colOff>38100</xdr:colOff>
      <xdr:row>38</xdr:row>
      <xdr:rowOff>61966</xdr:rowOff>
    </xdr:to>
    <xdr:sp macro="" textlink="">
      <xdr:nvSpPr>
        <xdr:cNvPr id="544" name="楕円 543"/>
        <xdr:cNvSpPr/>
      </xdr:nvSpPr>
      <xdr:spPr>
        <a:xfrm>
          <a:off x="13652500" y="64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53093</xdr:rowOff>
    </xdr:from>
    <xdr:ext cx="534377" cy="259045"/>
    <xdr:sp macro="" textlink="">
      <xdr:nvSpPr>
        <xdr:cNvPr id="545" name="テキスト ボックス 544"/>
        <xdr:cNvSpPr txBox="1"/>
      </xdr:nvSpPr>
      <xdr:spPr>
        <a:xfrm>
          <a:off x="13436111" y="656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163282</xdr:rowOff>
    </xdr:from>
    <xdr:to>
      <xdr:col>67</xdr:col>
      <xdr:colOff>101600</xdr:colOff>
      <xdr:row>38</xdr:row>
      <xdr:rowOff>93432</xdr:rowOff>
    </xdr:to>
    <xdr:sp macro="" textlink="">
      <xdr:nvSpPr>
        <xdr:cNvPr id="546" name="楕円 545"/>
        <xdr:cNvSpPr/>
      </xdr:nvSpPr>
      <xdr:spPr>
        <a:xfrm>
          <a:off x="12763500" y="65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84559</xdr:rowOff>
    </xdr:from>
    <xdr:ext cx="534377" cy="259045"/>
    <xdr:sp macro="" textlink="">
      <xdr:nvSpPr>
        <xdr:cNvPr id="547" name="テキスト ボックス 546"/>
        <xdr:cNvSpPr txBox="1"/>
      </xdr:nvSpPr>
      <xdr:spPr>
        <a:xfrm>
          <a:off x="12547111" y="659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34289</xdr:rowOff>
    </xdr:from>
    <xdr:to>
      <xdr:col>85</xdr:col>
      <xdr:colOff>127000</xdr:colOff>
      <xdr:row>58</xdr:row>
      <xdr:rowOff>72545</xdr:rowOff>
    </xdr:to>
    <xdr:cxnSp macro="">
      <xdr:nvCxnSpPr>
        <xdr:cNvPr id="578" name="直線コネクタ 577"/>
        <xdr:cNvCxnSpPr/>
      </xdr:nvCxnSpPr>
      <xdr:spPr>
        <a:xfrm flipV="1">
          <a:off x="15481300" y="9978389"/>
          <a:ext cx="838200" cy="3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18648</xdr:rowOff>
    </xdr:from>
    <xdr:to>
      <xdr:col>81</xdr:col>
      <xdr:colOff>50800</xdr:colOff>
      <xdr:row>58</xdr:row>
      <xdr:rowOff>72545</xdr:rowOff>
    </xdr:to>
    <xdr:cxnSp macro="">
      <xdr:nvCxnSpPr>
        <xdr:cNvPr id="581" name="直線コネクタ 580"/>
        <xdr:cNvCxnSpPr/>
      </xdr:nvCxnSpPr>
      <xdr:spPr>
        <a:xfrm>
          <a:off x="14592300" y="9276948"/>
          <a:ext cx="889000" cy="73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18648</xdr:rowOff>
    </xdr:from>
    <xdr:to>
      <xdr:col>76</xdr:col>
      <xdr:colOff>114300</xdr:colOff>
      <xdr:row>57</xdr:row>
      <xdr:rowOff>167723</xdr:rowOff>
    </xdr:to>
    <xdr:cxnSp macro="">
      <xdr:nvCxnSpPr>
        <xdr:cNvPr id="584" name="直線コネクタ 583"/>
        <xdr:cNvCxnSpPr/>
      </xdr:nvCxnSpPr>
      <xdr:spPr>
        <a:xfrm flipV="1">
          <a:off x="13703300" y="9276948"/>
          <a:ext cx="889000" cy="66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167723</xdr:rowOff>
    </xdr:from>
    <xdr:to>
      <xdr:col>71</xdr:col>
      <xdr:colOff>177800</xdr:colOff>
      <xdr:row>58</xdr:row>
      <xdr:rowOff>103565</xdr:rowOff>
    </xdr:to>
    <xdr:cxnSp macro="">
      <xdr:nvCxnSpPr>
        <xdr:cNvPr id="587" name="直線コネクタ 586"/>
        <xdr:cNvCxnSpPr/>
      </xdr:nvCxnSpPr>
      <xdr:spPr>
        <a:xfrm flipV="1">
          <a:off x="12814300" y="9940373"/>
          <a:ext cx="889000" cy="10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154939</xdr:rowOff>
    </xdr:from>
    <xdr:to>
      <xdr:col>85</xdr:col>
      <xdr:colOff>177800</xdr:colOff>
      <xdr:row>58</xdr:row>
      <xdr:rowOff>85089</xdr:rowOff>
    </xdr:to>
    <xdr:sp macro="" textlink="">
      <xdr:nvSpPr>
        <xdr:cNvPr id="597" name="楕円 596"/>
        <xdr:cNvSpPr/>
      </xdr:nvSpPr>
      <xdr:spPr>
        <a:xfrm>
          <a:off x="16268700" y="99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133366</xdr:rowOff>
    </xdr:from>
    <xdr:ext cx="599010" cy="259045"/>
    <xdr:sp macro="" textlink="">
      <xdr:nvSpPr>
        <xdr:cNvPr id="598" name="教育費該当値テキスト"/>
        <xdr:cNvSpPr txBox="1"/>
      </xdr:nvSpPr>
      <xdr:spPr>
        <a:xfrm>
          <a:off x="16370300" y="990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21745</xdr:rowOff>
    </xdr:from>
    <xdr:to>
      <xdr:col>81</xdr:col>
      <xdr:colOff>101600</xdr:colOff>
      <xdr:row>58</xdr:row>
      <xdr:rowOff>123345</xdr:rowOff>
    </xdr:to>
    <xdr:sp macro="" textlink="">
      <xdr:nvSpPr>
        <xdr:cNvPr id="599" name="楕円 598"/>
        <xdr:cNvSpPr/>
      </xdr:nvSpPr>
      <xdr:spPr>
        <a:xfrm>
          <a:off x="15430500" y="996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114472</xdr:rowOff>
    </xdr:from>
    <xdr:ext cx="599010" cy="259045"/>
    <xdr:sp macro="" textlink="">
      <xdr:nvSpPr>
        <xdr:cNvPr id="600" name="テキスト ボックス 599"/>
        <xdr:cNvSpPr txBox="1"/>
      </xdr:nvSpPr>
      <xdr:spPr>
        <a:xfrm>
          <a:off x="15181795" y="100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139298</xdr:rowOff>
    </xdr:from>
    <xdr:to>
      <xdr:col>76</xdr:col>
      <xdr:colOff>165100</xdr:colOff>
      <xdr:row>54</xdr:row>
      <xdr:rowOff>69448</xdr:rowOff>
    </xdr:to>
    <xdr:sp macro="" textlink="">
      <xdr:nvSpPr>
        <xdr:cNvPr id="601" name="楕円 600"/>
        <xdr:cNvSpPr/>
      </xdr:nvSpPr>
      <xdr:spPr>
        <a:xfrm>
          <a:off x="14541500" y="92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85975</xdr:rowOff>
    </xdr:from>
    <xdr:ext cx="599010" cy="259045"/>
    <xdr:sp macro="" textlink="">
      <xdr:nvSpPr>
        <xdr:cNvPr id="602" name="テキスト ボックス 601"/>
        <xdr:cNvSpPr txBox="1"/>
      </xdr:nvSpPr>
      <xdr:spPr>
        <a:xfrm>
          <a:off x="14292795" y="900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116923</xdr:rowOff>
    </xdr:from>
    <xdr:to>
      <xdr:col>72</xdr:col>
      <xdr:colOff>38100</xdr:colOff>
      <xdr:row>58</xdr:row>
      <xdr:rowOff>47073</xdr:rowOff>
    </xdr:to>
    <xdr:sp macro="" textlink="">
      <xdr:nvSpPr>
        <xdr:cNvPr id="603" name="楕円 602"/>
        <xdr:cNvSpPr/>
      </xdr:nvSpPr>
      <xdr:spPr>
        <a:xfrm>
          <a:off x="13652500" y="98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63600</xdr:rowOff>
    </xdr:from>
    <xdr:ext cx="599010" cy="259045"/>
    <xdr:sp macro="" textlink="">
      <xdr:nvSpPr>
        <xdr:cNvPr id="604" name="テキスト ボックス 603"/>
        <xdr:cNvSpPr txBox="1"/>
      </xdr:nvSpPr>
      <xdr:spPr>
        <a:xfrm>
          <a:off x="13403795" y="966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52765</xdr:rowOff>
    </xdr:from>
    <xdr:to>
      <xdr:col>67</xdr:col>
      <xdr:colOff>101600</xdr:colOff>
      <xdr:row>58</xdr:row>
      <xdr:rowOff>154365</xdr:rowOff>
    </xdr:to>
    <xdr:sp macro="" textlink="">
      <xdr:nvSpPr>
        <xdr:cNvPr id="605" name="楕円 604"/>
        <xdr:cNvSpPr/>
      </xdr:nvSpPr>
      <xdr:spPr>
        <a:xfrm>
          <a:off x="12763500" y="999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145492</xdr:rowOff>
    </xdr:from>
    <xdr:ext cx="599010" cy="259045"/>
    <xdr:sp macro="" textlink="">
      <xdr:nvSpPr>
        <xdr:cNvPr id="606" name="テキスト ボックス 605"/>
        <xdr:cNvSpPr txBox="1"/>
      </xdr:nvSpPr>
      <xdr:spPr>
        <a:xfrm>
          <a:off x="12514795" y="1008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20842</xdr:rowOff>
    </xdr:from>
    <xdr:to>
      <xdr:col>85</xdr:col>
      <xdr:colOff>127000</xdr:colOff>
      <xdr:row>79</xdr:row>
      <xdr:rowOff>38542</xdr:rowOff>
    </xdr:to>
    <xdr:cxnSp macro="">
      <xdr:nvCxnSpPr>
        <xdr:cNvPr id="635" name="直線コネクタ 634"/>
        <xdr:cNvCxnSpPr/>
      </xdr:nvCxnSpPr>
      <xdr:spPr>
        <a:xfrm>
          <a:off x="15481300" y="13565392"/>
          <a:ext cx="8382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20777</xdr:rowOff>
    </xdr:from>
    <xdr:to>
      <xdr:col>81</xdr:col>
      <xdr:colOff>50800</xdr:colOff>
      <xdr:row>79</xdr:row>
      <xdr:rowOff>20842</xdr:rowOff>
    </xdr:to>
    <xdr:cxnSp macro="">
      <xdr:nvCxnSpPr>
        <xdr:cNvPr id="638" name="直線コネクタ 637"/>
        <xdr:cNvCxnSpPr/>
      </xdr:nvCxnSpPr>
      <xdr:spPr>
        <a:xfrm>
          <a:off x="14592300" y="1356532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20777</xdr:rowOff>
    </xdr:from>
    <xdr:to>
      <xdr:col>76</xdr:col>
      <xdr:colOff>114300</xdr:colOff>
      <xdr:row>79</xdr:row>
      <xdr:rowOff>42435</xdr:rowOff>
    </xdr:to>
    <xdr:cxnSp macro="">
      <xdr:nvCxnSpPr>
        <xdr:cNvPr id="641" name="直線コネクタ 640"/>
        <xdr:cNvCxnSpPr/>
      </xdr:nvCxnSpPr>
      <xdr:spPr>
        <a:xfrm flipV="1">
          <a:off x="13703300" y="13565327"/>
          <a:ext cx="889000" cy="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40545</xdr:rowOff>
    </xdr:from>
    <xdr:to>
      <xdr:col>71</xdr:col>
      <xdr:colOff>177800</xdr:colOff>
      <xdr:row>79</xdr:row>
      <xdr:rowOff>42435</xdr:rowOff>
    </xdr:to>
    <xdr:cxnSp macro="">
      <xdr:nvCxnSpPr>
        <xdr:cNvPr id="644" name="直線コネクタ 643"/>
        <xdr:cNvCxnSpPr/>
      </xdr:nvCxnSpPr>
      <xdr:spPr>
        <a:xfrm>
          <a:off x="12814300" y="13585095"/>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159192</xdr:rowOff>
    </xdr:from>
    <xdr:to>
      <xdr:col>85</xdr:col>
      <xdr:colOff>177800</xdr:colOff>
      <xdr:row>79</xdr:row>
      <xdr:rowOff>89342</xdr:rowOff>
    </xdr:to>
    <xdr:sp macro="" textlink="">
      <xdr:nvSpPr>
        <xdr:cNvPr id="654" name="楕円 653"/>
        <xdr:cNvSpPr/>
      </xdr:nvSpPr>
      <xdr:spPr>
        <a:xfrm>
          <a:off x="16268700" y="135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5" name="災害復旧費該当値テキスト"/>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141492</xdr:rowOff>
    </xdr:from>
    <xdr:to>
      <xdr:col>81</xdr:col>
      <xdr:colOff>101600</xdr:colOff>
      <xdr:row>79</xdr:row>
      <xdr:rowOff>71642</xdr:rowOff>
    </xdr:to>
    <xdr:sp macro="" textlink="">
      <xdr:nvSpPr>
        <xdr:cNvPr id="656" name="楕円 655"/>
        <xdr:cNvSpPr/>
      </xdr:nvSpPr>
      <xdr:spPr>
        <a:xfrm>
          <a:off x="15430500" y="135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62769</xdr:rowOff>
    </xdr:from>
    <xdr:ext cx="534377" cy="259045"/>
    <xdr:sp macro="" textlink="">
      <xdr:nvSpPr>
        <xdr:cNvPr id="657" name="テキスト ボックス 656"/>
        <xdr:cNvSpPr txBox="1"/>
      </xdr:nvSpPr>
      <xdr:spPr>
        <a:xfrm>
          <a:off x="15214111" y="136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141427</xdr:rowOff>
    </xdr:from>
    <xdr:to>
      <xdr:col>76</xdr:col>
      <xdr:colOff>165100</xdr:colOff>
      <xdr:row>79</xdr:row>
      <xdr:rowOff>71577</xdr:rowOff>
    </xdr:to>
    <xdr:sp macro="" textlink="">
      <xdr:nvSpPr>
        <xdr:cNvPr id="658" name="楕円 657"/>
        <xdr:cNvSpPr/>
      </xdr:nvSpPr>
      <xdr:spPr>
        <a:xfrm>
          <a:off x="14541500" y="135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62704</xdr:rowOff>
    </xdr:from>
    <xdr:ext cx="534377" cy="259045"/>
    <xdr:sp macro="" textlink="">
      <xdr:nvSpPr>
        <xdr:cNvPr id="659" name="テキスト ボックス 658"/>
        <xdr:cNvSpPr txBox="1"/>
      </xdr:nvSpPr>
      <xdr:spPr>
        <a:xfrm>
          <a:off x="14325111" y="136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163085</xdr:rowOff>
    </xdr:from>
    <xdr:to>
      <xdr:col>72</xdr:col>
      <xdr:colOff>38100</xdr:colOff>
      <xdr:row>79</xdr:row>
      <xdr:rowOff>93235</xdr:rowOff>
    </xdr:to>
    <xdr:sp macro="" textlink="">
      <xdr:nvSpPr>
        <xdr:cNvPr id="660" name="楕円 659"/>
        <xdr:cNvSpPr/>
      </xdr:nvSpPr>
      <xdr:spPr>
        <a:xfrm>
          <a:off x="13652500" y="1353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84362</xdr:rowOff>
    </xdr:from>
    <xdr:ext cx="469744" cy="259045"/>
    <xdr:sp macro="" textlink="">
      <xdr:nvSpPr>
        <xdr:cNvPr id="661" name="テキスト ボックス 660"/>
        <xdr:cNvSpPr txBox="1"/>
      </xdr:nvSpPr>
      <xdr:spPr>
        <a:xfrm>
          <a:off x="13468428" y="136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161195</xdr:rowOff>
    </xdr:from>
    <xdr:to>
      <xdr:col>67</xdr:col>
      <xdr:colOff>101600</xdr:colOff>
      <xdr:row>79</xdr:row>
      <xdr:rowOff>91345</xdr:rowOff>
    </xdr:to>
    <xdr:sp macro="" textlink="">
      <xdr:nvSpPr>
        <xdr:cNvPr id="662" name="楕円 661"/>
        <xdr:cNvSpPr/>
      </xdr:nvSpPr>
      <xdr:spPr>
        <a:xfrm>
          <a:off x="12763500" y="135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82472</xdr:rowOff>
    </xdr:from>
    <xdr:ext cx="469744" cy="259045"/>
    <xdr:sp macro="" textlink="">
      <xdr:nvSpPr>
        <xdr:cNvPr id="663" name="テキスト ボックス 662"/>
        <xdr:cNvSpPr txBox="1"/>
      </xdr:nvSpPr>
      <xdr:spPr>
        <a:xfrm>
          <a:off x="12579428" y="1362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137678</xdr:rowOff>
    </xdr:from>
    <xdr:to>
      <xdr:col>85</xdr:col>
      <xdr:colOff>127000</xdr:colOff>
      <xdr:row>98</xdr:row>
      <xdr:rowOff>149885</xdr:rowOff>
    </xdr:to>
    <xdr:cxnSp macro="">
      <xdr:nvCxnSpPr>
        <xdr:cNvPr id="692" name="直線コネクタ 691"/>
        <xdr:cNvCxnSpPr/>
      </xdr:nvCxnSpPr>
      <xdr:spPr>
        <a:xfrm flipV="1">
          <a:off x="15481300" y="16939778"/>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149885</xdr:rowOff>
    </xdr:from>
    <xdr:to>
      <xdr:col>81</xdr:col>
      <xdr:colOff>50800</xdr:colOff>
      <xdr:row>98</xdr:row>
      <xdr:rowOff>153705</xdr:rowOff>
    </xdr:to>
    <xdr:cxnSp macro="">
      <xdr:nvCxnSpPr>
        <xdr:cNvPr id="695" name="直線コネクタ 694"/>
        <xdr:cNvCxnSpPr/>
      </xdr:nvCxnSpPr>
      <xdr:spPr>
        <a:xfrm flipV="1">
          <a:off x="14592300" y="16951985"/>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137742</xdr:rowOff>
    </xdr:from>
    <xdr:to>
      <xdr:col>76</xdr:col>
      <xdr:colOff>114300</xdr:colOff>
      <xdr:row>98</xdr:row>
      <xdr:rowOff>153705</xdr:rowOff>
    </xdr:to>
    <xdr:cxnSp macro="">
      <xdr:nvCxnSpPr>
        <xdr:cNvPr id="698" name="直線コネクタ 697"/>
        <xdr:cNvCxnSpPr/>
      </xdr:nvCxnSpPr>
      <xdr:spPr>
        <a:xfrm>
          <a:off x="13703300" y="16939842"/>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135327</xdr:rowOff>
    </xdr:from>
    <xdr:to>
      <xdr:col>71</xdr:col>
      <xdr:colOff>177800</xdr:colOff>
      <xdr:row>98</xdr:row>
      <xdr:rowOff>137742</xdr:rowOff>
    </xdr:to>
    <xdr:cxnSp macro="">
      <xdr:nvCxnSpPr>
        <xdr:cNvPr id="701" name="直線コネクタ 700"/>
        <xdr:cNvCxnSpPr/>
      </xdr:nvCxnSpPr>
      <xdr:spPr>
        <a:xfrm>
          <a:off x="12814300" y="16937427"/>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86878</xdr:rowOff>
    </xdr:from>
    <xdr:to>
      <xdr:col>85</xdr:col>
      <xdr:colOff>177800</xdr:colOff>
      <xdr:row>99</xdr:row>
      <xdr:rowOff>17028</xdr:rowOff>
    </xdr:to>
    <xdr:sp macro="" textlink="">
      <xdr:nvSpPr>
        <xdr:cNvPr id="711" name="楕円 710"/>
        <xdr:cNvSpPr/>
      </xdr:nvSpPr>
      <xdr:spPr>
        <a:xfrm>
          <a:off x="16268700" y="168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1805</xdr:rowOff>
    </xdr:from>
    <xdr:ext cx="534377" cy="259045"/>
    <xdr:sp macro="" textlink="">
      <xdr:nvSpPr>
        <xdr:cNvPr id="712" name="公債費該当値テキスト"/>
        <xdr:cNvSpPr txBox="1"/>
      </xdr:nvSpPr>
      <xdr:spPr>
        <a:xfrm>
          <a:off x="16370300" y="1680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99085</xdr:rowOff>
    </xdr:from>
    <xdr:to>
      <xdr:col>81</xdr:col>
      <xdr:colOff>101600</xdr:colOff>
      <xdr:row>99</xdr:row>
      <xdr:rowOff>29235</xdr:rowOff>
    </xdr:to>
    <xdr:sp macro="" textlink="">
      <xdr:nvSpPr>
        <xdr:cNvPr id="713" name="楕円 712"/>
        <xdr:cNvSpPr/>
      </xdr:nvSpPr>
      <xdr:spPr>
        <a:xfrm>
          <a:off x="15430500" y="169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20362</xdr:rowOff>
    </xdr:from>
    <xdr:ext cx="534377" cy="259045"/>
    <xdr:sp macro="" textlink="">
      <xdr:nvSpPr>
        <xdr:cNvPr id="714" name="テキスト ボックス 713"/>
        <xdr:cNvSpPr txBox="1"/>
      </xdr:nvSpPr>
      <xdr:spPr>
        <a:xfrm>
          <a:off x="15214111" y="169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102905</xdr:rowOff>
    </xdr:from>
    <xdr:to>
      <xdr:col>76</xdr:col>
      <xdr:colOff>165100</xdr:colOff>
      <xdr:row>99</xdr:row>
      <xdr:rowOff>33055</xdr:rowOff>
    </xdr:to>
    <xdr:sp macro="" textlink="">
      <xdr:nvSpPr>
        <xdr:cNvPr id="715" name="楕円 714"/>
        <xdr:cNvSpPr/>
      </xdr:nvSpPr>
      <xdr:spPr>
        <a:xfrm>
          <a:off x="14541500" y="169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24182</xdr:rowOff>
    </xdr:from>
    <xdr:ext cx="534377" cy="259045"/>
    <xdr:sp macro="" textlink="">
      <xdr:nvSpPr>
        <xdr:cNvPr id="716" name="テキスト ボックス 715"/>
        <xdr:cNvSpPr txBox="1"/>
      </xdr:nvSpPr>
      <xdr:spPr>
        <a:xfrm>
          <a:off x="14325111" y="169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86942</xdr:rowOff>
    </xdr:from>
    <xdr:to>
      <xdr:col>72</xdr:col>
      <xdr:colOff>38100</xdr:colOff>
      <xdr:row>99</xdr:row>
      <xdr:rowOff>17092</xdr:rowOff>
    </xdr:to>
    <xdr:sp macro="" textlink="">
      <xdr:nvSpPr>
        <xdr:cNvPr id="717" name="楕円 716"/>
        <xdr:cNvSpPr/>
      </xdr:nvSpPr>
      <xdr:spPr>
        <a:xfrm>
          <a:off x="13652500" y="168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8219</xdr:rowOff>
    </xdr:from>
    <xdr:ext cx="534377" cy="259045"/>
    <xdr:sp macro="" textlink="">
      <xdr:nvSpPr>
        <xdr:cNvPr id="718" name="テキスト ボックス 717"/>
        <xdr:cNvSpPr txBox="1"/>
      </xdr:nvSpPr>
      <xdr:spPr>
        <a:xfrm>
          <a:off x="13436111" y="169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84527</xdr:rowOff>
    </xdr:from>
    <xdr:to>
      <xdr:col>67</xdr:col>
      <xdr:colOff>101600</xdr:colOff>
      <xdr:row>99</xdr:row>
      <xdr:rowOff>14677</xdr:rowOff>
    </xdr:to>
    <xdr:sp macro="" textlink="">
      <xdr:nvSpPr>
        <xdr:cNvPr id="719" name="楕円 718"/>
        <xdr:cNvSpPr/>
      </xdr:nvSpPr>
      <xdr:spPr>
        <a:xfrm>
          <a:off x="12763500" y="168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5804</xdr:rowOff>
    </xdr:from>
    <xdr:ext cx="534377" cy="259045"/>
    <xdr:sp macro="" textlink="">
      <xdr:nvSpPr>
        <xdr:cNvPr id="720" name="テキスト ボックス 719"/>
        <xdr:cNvSpPr txBox="1"/>
      </xdr:nvSpPr>
      <xdr:spPr>
        <a:xfrm>
          <a:off x="12547111" y="1697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17268</xdr:rowOff>
    </xdr:from>
    <xdr:to>
      <xdr:col>102</xdr:col>
      <xdr:colOff>114300</xdr:colOff>
      <xdr:row>39</xdr:row>
      <xdr:rowOff>98878</xdr:rowOff>
    </xdr:to>
    <xdr:cxnSp macro="">
      <xdr:nvCxnSpPr>
        <xdr:cNvPr id="760" name="直線コネクタ 759"/>
        <xdr:cNvCxnSpPr/>
      </xdr:nvCxnSpPr>
      <xdr:spPr>
        <a:xfrm>
          <a:off x="18656300" y="6360918"/>
          <a:ext cx="889000" cy="4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124118</xdr:rowOff>
    </xdr:from>
    <xdr:ext cx="378565" cy="259045"/>
    <xdr:sp macro="" textlink="">
      <xdr:nvSpPr>
        <xdr:cNvPr id="764" name="テキスト ボックス 763"/>
        <xdr:cNvSpPr txBox="1"/>
      </xdr:nvSpPr>
      <xdr:spPr>
        <a:xfrm>
          <a:off x="18467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137918</xdr:rowOff>
    </xdr:from>
    <xdr:to>
      <xdr:col>98</xdr:col>
      <xdr:colOff>38100</xdr:colOff>
      <xdr:row>37</xdr:row>
      <xdr:rowOff>68068</xdr:rowOff>
    </xdr:to>
    <xdr:sp macro="" textlink="">
      <xdr:nvSpPr>
        <xdr:cNvPr id="778" name="楕円 777"/>
        <xdr:cNvSpPr/>
      </xdr:nvSpPr>
      <xdr:spPr>
        <a:xfrm>
          <a:off x="18605500" y="63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84595</xdr:rowOff>
    </xdr:from>
    <xdr:ext cx="534377" cy="259045"/>
    <xdr:sp macro="" textlink="">
      <xdr:nvSpPr>
        <xdr:cNvPr id="779" name="テキスト ボックス 778"/>
        <xdr:cNvSpPr txBox="1"/>
      </xdr:nvSpPr>
      <xdr:spPr>
        <a:xfrm>
          <a:off x="18389111" y="608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議会費は、職員給等の増加による人件費</a:t>
          </a:r>
          <a:r>
            <a:rPr kumimoji="1" lang="en-US" altLang="ja-JP" sz="1200">
              <a:latin typeface="ＭＳ Ｐゴシック" panose="020B0600070205080204" pitchFamily="50" charset="-128"/>
              <a:ea typeface="ＭＳ Ｐゴシック" panose="020B0600070205080204" pitchFamily="50" charset="-128"/>
            </a:rPr>
            <a:t>2,443</a:t>
          </a:r>
          <a:r>
            <a:rPr kumimoji="1" lang="ja-JP" altLang="en-US" sz="1200">
              <a:latin typeface="ＭＳ Ｐゴシック" panose="020B0600070205080204" pitchFamily="50" charset="-128"/>
              <a:ea typeface="ＭＳ Ｐゴシック" panose="020B0600070205080204" pitchFamily="50" charset="-128"/>
            </a:rPr>
            <a:t>千円増加等により</a:t>
          </a:r>
          <a:r>
            <a:rPr kumimoji="1" lang="en-US" altLang="ja-JP" sz="1200">
              <a:latin typeface="ＭＳ Ｐゴシック" panose="020B0600070205080204" pitchFamily="50" charset="-128"/>
              <a:ea typeface="ＭＳ Ｐゴシック" panose="020B0600070205080204" pitchFamily="50" charset="-128"/>
            </a:rPr>
            <a:t>3,257</a:t>
          </a:r>
          <a:r>
            <a:rPr kumimoji="1" lang="ja-JP" altLang="en-US" sz="1200">
              <a:latin typeface="ＭＳ Ｐゴシック" panose="020B0600070205080204" pitchFamily="50" charset="-128"/>
              <a:ea typeface="ＭＳ Ｐゴシック" panose="020B0600070205080204" pitchFamily="50" charset="-128"/>
            </a:rPr>
            <a:t>千円増加し、住民一人当たり議会費は</a:t>
          </a:r>
          <a:r>
            <a:rPr kumimoji="1" lang="en-US" altLang="ja-JP" sz="1200">
              <a:latin typeface="ＭＳ Ｐゴシック" panose="020B0600070205080204" pitchFamily="50" charset="-128"/>
              <a:ea typeface="ＭＳ Ｐゴシック" panose="020B0600070205080204" pitchFamily="50" charset="-128"/>
            </a:rPr>
            <a:t>999</a:t>
          </a:r>
          <a:r>
            <a:rPr kumimoji="1" lang="ja-JP" altLang="en-US" sz="1200">
              <a:latin typeface="ＭＳ Ｐゴシック" panose="020B0600070205080204" pitchFamily="50" charset="-128"/>
              <a:ea typeface="ＭＳ Ｐゴシック" panose="020B0600070205080204" pitchFamily="50" charset="-128"/>
            </a:rPr>
            <a:t>円増加した。総務費は、ふるさと納税費等の減少による補助費等</a:t>
          </a:r>
          <a:r>
            <a:rPr kumimoji="1" lang="en-US" altLang="ja-JP" sz="1200">
              <a:latin typeface="ＭＳ Ｐゴシック" panose="020B0600070205080204" pitchFamily="50" charset="-128"/>
              <a:ea typeface="ＭＳ Ｐゴシック" panose="020B0600070205080204" pitchFamily="50" charset="-128"/>
            </a:rPr>
            <a:t>89,235</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22,040</a:t>
          </a:r>
          <a:r>
            <a:rPr kumimoji="1" lang="ja-JP" altLang="en-US" sz="1200">
              <a:latin typeface="ＭＳ Ｐゴシック" panose="020B0600070205080204" pitchFamily="50" charset="-128"/>
              <a:ea typeface="ＭＳ Ｐゴシック" panose="020B0600070205080204" pitchFamily="50" charset="-128"/>
            </a:rPr>
            <a:t>千円減少したものの、住民一人当たり総務費は</a:t>
          </a:r>
          <a:r>
            <a:rPr kumimoji="1" lang="en-US" altLang="ja-JP" sz="1200">
              <a:latin typeface="ＭＳ Ｐゴシック" panose="020B0600070205080204" pitchFamily="50" charset="-128"/>
              <a:ea typeface="ＭＳ Ｐゴシック" panose="020B0600070205080204" pitchFamily="50" charset="-128"/>
            </a:rPr>
            <a:t>1,280</a:t>
          </a:r>
          <a:r>
            <a:rPr kumimoji="1" lang="ja-JP" altLang="en-US" sz="1200">
              <a:latin typeface="ＭＳ Ｐゴシック" panose="020B0600070205080204" pitchFamily="50" charset="-128"/>
              <a:ea typeface="ＭＳ Ｐゴシック" panose="020B0600070205080204" pitchFamily="50" charset="-128"/>
            </a:rPr>
            <a:t>円増加した。民生費は、物価高騰対応重点支援給付金費等の減少による扶助費</a:t>
          </a:r>
          <a:r>
            <a:rPr kumimoji="1" lang="en-US" altLang="ja-JP" sz="1200">
              <a:latin typeface="ＭＳ Ｐゴシック" panose="020B0600070205080204" pitchFamily="50" charset="-128"/>
              <a:ea typeface="ＭＳ Ｐゴシック" panose="020B0600070205080204" pitchFamily="50" charset="-128"/>
            </a:rPr>
            <a:t>110,671</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57,105</a:t>
          </a:r>
          <a:r>
            <a:rPr kumimoji="1" lang="ja-JP" altLang="en-US" sz="1200">
              <a:latin typeface="ＭＳ Ｐゴシック" panose="020B0600070205080204" pitchFamily="50" charset="-128"/>
              <a:ea typeface="ＭＳ Ｐゴシック" panose="020B0600070205080204" pitchFamily="50" charset="-128"/>
            </a:rPr>
            <a:t>千円減少し、住民一人当たり民生費は</a:t>
          </a:r>
          <a:r>
            <a:rPr kumimoji="1" lang="en-US" altLang="ja-JP" sz="1200">
              <a:latin typeface="ＭＳ Ｐゴシック" panose="020B0600070205080204" pitchFamily="50" charset="-128"/>
              <a:ea typeface="ＭＳ Ｐゴシック" panose="020B0600070205080204" pitchFamily="50" charset="-128"/>
            </a:rPr>
            <a:t>5,334</a:t>
          </a:r>
          <a:r>
            <a:rPr kumimoji="1" lang="ja-JP" altLang="en-US" sz="1200">
              <a:latin typeface="ＭＳ Ｐゴシック" panose="020B0600070205080204" pitchFamily="50" charset="-128"/>
              <a:ea typeface="ＭＳ Ｐゴシック" panose="020B0600070205080204" pitchFamily="50" charset="-128"/>
            </a:rPr>
            <a:t>円減少した。衛生費は、自家用飲料水施設設置事業補助金等の減少による普通建設事業費</a:t>
          </a:r>
          <a:r>
            <a:rPr kumimoji="1" lang="en-US" altLang="ja-JP" sz="1200">
              <a:latin typeface="ＭＳ Ｐゴシック" panose="020B0600070205080204" pitchFamily="50" charset="-128"/>
              <a:ea typeface="ＭＳ Ｐゴシック" panose="020B0600070205080204" pitchFamily="50" charset="-128"/>
            </a:rPr>
            <a:t>17,851</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34,087</a:t>
          </a:r>
          <a:r>
            <a:rPr kumimoji="1" lang="ja-JP" altLang="en-US" sz="1200">
              <a:latin typeface="ＭＳ Ｐゴシック" panose="020B0600070205080204" pitchFamily="50" charset="-128"/>
              <a:ea typeface="ＭＳ Ｐゴシック" panose="020B0600070205080204" pitchFamily="50" charset="-128"/>
            </a:rPr>
            <a:t>千円減少し、住民一人当たり衛生費は</a:t>
          </a:r>
          <a:r>
            <a:rPr kumimoji="1" lang="en-US" altLang="ja-JP" sz="1200">
              <a:latin typeface="ＭＳ Ｐゴシック" panose="020B0600070205080204" pitchFamily="50" charset="-128"/>
              <a:ea typeface="ＭＳ Ｐゴシック" panose="020B0600070205080204" pitchFamily="50" charset="-128"/>
            </a:rPr>
            <a:t>5,698</a:t>
          </a:r>
          <a:r>
            <a:rPr kumimoji="1" lang="ja-JP" altLang="en-US" sz="1200">
              <a:latin typeface="ＭＳ Ｐゴシック" panose="020B0600070205080204" pitchFamily="50" charset="-128"/>
              <a:ea typeface="ＭＳ Ｐゴシック" panose="020B0600070205080204" pitchFamily="50" charset="-128"/>
            </a:rPr>
            <a:t>円減少した。農林水産業費は、畜産・酪農収益力強化整備等特別対策事業補助金等の増加による補助費等</a:t>
          </a:r>
          <a:r>
            <a:rPr kumimoji="1" lang="en-US" altLang="ja-JP" sz="1200">
              <a:latin typeface="ＭＳ Ｐゴシック" panose="020B0600070205080204" pitchFamily="50" charset="-128"/>
              <a:ea typeface="ＭＳ Ｐゴシック" panose="020B0600070205080204" pitchFamily="50" charset="-128"/>
            </a:rPr>
            <a:t>66,262</a:t>
          </a:r>
          <a:r>
            <a:rPr kumimoji="1" lang="ja-JP" altLang="en-US" sz="1200">
              <a:latin typeface="ＭＳ Ｐゴシック" panose="020B0600070205080204" pitchFamily="50" charset="-128"/>
              <a:ea typeface="ＭＳ Ｐゴシック" panose="020B0600070205080204" pitchFamily="50" charset="-128"/>
            </a:rPr>
            <a:t>千円増加等により</a:t>
          </a:r>
          <a:r>
            <a:rPr kumimoji="1" lang="en-US" altLang="ja-JP" sz="1200">
              <a:latin typeface="ＭＳ Ｐゴシック" panose="020B0600070205080204" pitchFamily="50" charset="-128"/>
              <a:ea typeface="ＭＳ Ｐゴシック" panose="020B0600070205080204" pitchFamily="50" charset="-128"/>
            </a:rPr>
            <a:t>73,387</a:t>
          </a:r>
          <a:r>
            <a:rPr kumimoji="1" lang="ja-JP" altLang="en-US" sz="1200">
              <a:latin typeface="ＭＳ Ｐゴシック" panose="020B0600070205080204" pitchFamily="50" charset="-128"/>
              <a:ea typeface="ＭＳ Ｐゴシック" panose="020B0600070205080204" pitchFamily="50" charset="-128"/>
            </a:rPr>
            <a:t>千円増加し、住民一人当たり農林水産業費は</a:t>
          </a:r>
          <a:r>
            <a:rPr kumimoji="1" lang="en-US" altLang="ja-JP" sz="1200">
              <a:latin typeface="ＭＳ Ｐゴシック" panose="020B0600070205080204" pitchFamily="50" charset="-128"/>
              <a:ea typeface="ＭＳ Ｐゴシック" panose="020B0600070205080204" pitchFamily="50" charset="-128"/>
            </a:rPr>
            <a:t>17,216</a:t>
          </a:r>
          <a:r>
            <a:rPr kumimoji="1" lang="ja-JP" altLang="en-US" sz="1200">
              <a:latin typeface="ＭＳ Ｐゴシック" panose="020B0600070205080204" pitchFamily="50" charset="-128"/>
              <a:ea typeface="ＭＳ Ｐゴシック" panose="020B0600070205080204" pitchFamily="50" charset="-128"/>
            </a:rPr>
            <a:t>円増加した。商工費は、川原自然公園交流拠点施設整備事業等の増加による物件費</a:t>
          </a:r>
          <a:r>
            <a:rPr kumimoji="1" lang="en-US" altLang="ja-JP" sz="1200">
              <a:latin typeface="ＭＳ Ｐゴシック" panose="020B0600070205080204" pitchFamily="50" charset="-128"/>
              <a:ea typeface="ＭＳ Ｐゴシック" panose="020B0600070205080204" pitchFamily="50" charset="-128"/>
            </a:rPr>
            <a:t>63,731</a:t>
          </a:r>
          <a:r>
            <a:rPr kumimoji="1" lang="ja-JP" altLang="en-US" sz="1200">
              <a:latin typeface="ＭＳ Ｐゴシック" panose="020B0600070205080204" pitchFamily="50" charset="-128"/>
              <a:ea typeface="ＭＳ Ｐゴシック" panose="020B0600070205080204" pitchFamily="50" charset="-128"/>
            </a:rPr>
            <a:t>千円増加等により</a:t>
          </a:r>
          <a:r>
            <a:rPr kumimoji="1" lang="en-US" altLang="ja-JP" sz="1200">
              <a:latin typeface="ＭＳ Ｐゴシック" panose="020B0600070205080204" pitchFamily="50" charset="-128"/>
              <a:ea typeface="ＭＳ Ｐゴシック" panose="020B0600070205080204" pitchFamily="50" charset="-128"/>
            </a:rPr>
            <a:t>67,114</a:t>
          </a:r>
          <a:r>
            <a:rPr kumimoji="1" lang="ja-JP" altLang="en-US" sz="1200">
              <a:latin typeface="ＭＳ Ｐゴシック" panose="020B0600070205080204" pitchFamily="50" charset="-128"/>
              <a:ea typeface="ＭＳ Ｐゴシック" panose="020B0600070205080204" pitchFamily="50" charset="-128"/>
            </a:rPr>
            <a:t>千円増加し、住民一人当たり商工費は</a:t>
          </a:r>
          <a:r>
            <a:rPr kumimoji="1" lang="en-US" altLang="ja-JP" sz="1200">
              <a:latin typeface="ＭＳ Ｐゴシック" panose="020B0600070205080204" pitchFamily="50" charset="-128"/>
              <a:ea typeface="ＭＳ Ｐゴシック" panose="020B0600070205080204" pitchFamily="50" charset="-128"/>
            </a:rPr>
            <a:t>15,573</a:t>
          </a:r>
          <a:r>
            <a:rPr kumimoji="1" lang="ja-JP" altLang="en-US" sz="1200">
              <a:latin typeface="ＭＳ Ｐゴシック" panose="020B0600070205080204" pitchFamily="50" charset="-128"/>
              <a:ea typeface="ＭＳ Ｐゴシック" panose="020B0600070205080204" pitchFamily="50" charset="-128"/>
            </a:rPr>
            <a:t>円増加した。土木費は、下水道事業会計繰出金等の減少による補助費等</a:t>
          </a:r>
          <a:r>
            <a:rPr kumimoji="1" lang="en-US" altLang="ja-JP" sz="1200">
              <a:latin typeface="ＭＳ Ｐゴシック" panose="020B0600070205080204" pitchFamily="50" charset="-128"/>
              <a:ea typeface="ＭＳ Ｐゴシック" panose="020B0600070205080204" pitchFamily="50" charset="-128"/>
            </a:rPr>
            <a:t>45,255</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39,114</a:t>
          </a:r>
          <a:r>
            <a:rPr kumimoji="1" lang="ja-JP" altLang="en-US" sz="1200">
              <a:latin typeface="ＭＳ Ｐゴシック" panose="020B0600070205080204" pitchFamily="50" charset="-128"/>
              <a:ea typeface="ＭＳ Ｐゴシック" panose="020B0600070205080204" pitchFamily="50" charset="-128"/>
            </a:rPr>
            <a:t>千円減少し、住民一人当たり土木費は</a:t>
          </a:r>
          <a:r>
            <a:rPr kumimoji="1" lang="en-US" altLang="ja-JP" sz="1200">
              <a:latin typeface="ＭＳ Ｐゴシック" panose="020B0600070205080204" pitchFamily="50" charset="-128"/>
              <a:ea typeface="ＭＳ Ｐゴシック" panose="020B0600070205080204" pitchFamily="50" charset="-128"/>
            </a:rPr>
            <a:t>6,581</a:t>
          </a:r>
          <a:r>
            <a:rPr kumimoji="1" lang="ja-JP" altLang="en-US" sz="1200">
              <a:latin typeface="ＭＳ Ｐゴシック" panose="020B0600070205080204" pitchFamily="50" charset="-128"/>
              <a:ea typeface="ＭＳ Ｐゴシック" panose="020B0600070205080204" pitchFamily="50" charset="-128"/>
            </a:rPr>
            <a:t>円減少した。消防費は、消防団機庫改築工事完了による反動減等のため普通建設事業費</a:t>
          </a:r>
          <a:r>
            <a:rPr kumimoji="1" lang="en-US" altLang="ja-JP" sz="1200">
              <a:latin typeface="ＭＳ Ｐゴシック" panose="020B0600070205080204" pitchFamily="50" charset="-128"/>
              <a:ea typeface="ＭＳ Ｐゴシック" panose="020B0600070205080204" pitchFamily="50" charset="-128"/>
            </a:rPr>
            <a:t>36,641</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25,721</a:t>
          </a:r>
          <a:r>
            <a:rPr kumimoji="1" lang="ja-JP" altLang="en-US" sz="1200">
              <a:latin typeface="ＭＳ Ｐゴシック" panose="020B0600070205080204" pitchFamily="50" charset="-128"/>
              <a:ea typeface="ＭＳ Ｐゴシック" panose="020B0600070205080204" pitchFamily="50" charset="-128"/>
            </a:rPr>
            <a:t>千円減少し、住民一人当たり消防費は</a:t>
          </a:r>
          <a:r>
            <a:rPr kumimoji="1" lang="en-US" altLang="ja-JP" sz="1200">
              <a:latin typeface="ＭＳ Ｐゴシック" panose="020B0600070205080204" pitchFamily="50" charset="-128"/>
              <a:ea typeface="ＭＳ Ｐゴシック" panose="020B0600070205080204" pitchFamily="50" charset="-128"/>
            </a:rPr>
            <a:t>4,228</a:t>
          </a:r>
          <a:r>
            <a:rPr kumimoji="1" lang="ja-JP" altLang="en-US" sz="1200">
              <a:latin typeface="ＭＳ Ｐゴシック" panose="020B0600070205080204" pitchFamily="50" charset="-128"/>
              <a:ea typeface="ＭＳ Ｐゴシック" panose="020B0600070205080204" pitchFamily="50" charset="-128"/>
            </a:rPr>
            <a:t>円減少した。教育費は、学校施設整備費等の増加による普通建設事業費</a:t>
          </a:r>
          <a:r>
            <a:rPr kumimoji="1" lang="en-US" altLang="ja-JP" sz="1200">
              <a:latin typeface="ＭＳ Ｐゴシック" panose="020B0600070205080204" pitchFamily="50" charset="-128"/>
              <a:ea typeface="ＭＳ Ｐゴシック" panose="020B0600070205080204" pitchFamily="50" charset="-128"/>
            </a:rPr>
            <a:t>85,466</a:t>
          </a:r>
          <a:r>
            <a:rPr kumimoji="1" lang="ja-JP" altLang="en-US" sz="1200">
              <a:latin typeface="ＭＳ Ｐゴシック" panose="020B0600070205080204" pitchFamily="50" charset="-128"/>
              <a:ea typeface="ＭＳ Ｐゴシック" panose="020B0600070205080204" pitchFamily="50" charset="-128"/>
            </a:rPr>
            <a:t>千円増加等により</a:t>
          </a:r>
          <a:r>
            <a:rPr kumimoji="1" lang="en-US" altLang="ja-JP" sz="1200">
              <a:latin typeface="ＭＳ Ｐゴシック" panose="020B0600070205080204" pitchFamily="50" charset="-128"/>
              <a:ea typeface="ＭＳ Ｐゴシック" panose="020B0600070205080204" pitchFamily="50" charset="-128"/>
            </a:rPr>
            <a:t>97,390</a:t>
          </a:r>
          <a:r>
            <a:rPr kumimoji="1" lang="ja-JP" altLang="en-US" sz="1200">
              <a:latin typeface="ＭＳ Ｐゴシック" panose="020B0600070205080204" pitchFamily="50" charset="-128"/>
              <a:ea typeface="ＭＳ Ｐゴシック" panose="020B0600070205080204" pitchFamily="50" charset="-128"/>
            </a:rPr>
            <a:t>千円増加し、住民一人当たり教育費は</a:t>
          </a:r>
          <a:r>
            <a:rPr kumimoji="1" lang="en-US" altLang="ja-JP" sz="1200">
              <a:latin typeface="ＭＳ Ｐゴシック" panose="020B0600070205080204" pitchFamily="50" charset="-128"/>
              <a:ea typeface="ＭＳ Ｐゴシック" panose="020B0600070205080204" pitchFamily="50" charset="-128"/>
            </a:rPr>
            <a:t>23,429</a:t>
          </a:r>
          <a:r>
            <a:rPr kumimoji="1" lang="ja-JP" altLang="en-US" sz="1200">
              <a:latin typeface="ＭＳ Ｐゴシック" panose="020B0600070205080204" pitchFamily="50" charset="-128"/>
              <a:ea typeface="ＭＳ Ｐゴシック" panose="020B0600070205080204" pitchFamily="50" charset="-128"/>
            </a:rPr>
            <a:t>円増加した。災害復旧費は、公共土木施設災害復旧費</a:t>
          </a:r>
          <a:r>
            <a:rPr kumimoji="1" lang="en-US" altLang="ja-JP" sz="1200">
              <a:latin typeface="ＭＳ Ｐゴシック" panose="020B0600070205080204" pitchFamily="50" charset="-128"/>
              <a:ea typeface="ＭＳ Ｐゴシック" panose="020B0600070205080204" pitchFamily="50" charset="-128"/>
            </a:rPr>
            <a:t>69,347</a:t>
          </a:r>
          <a:r>
            <a:rPr kumimoji="1" lang="ja-JP" altLang="en-US" sz="1200">
              <a:latin typeface="ＭＳ Ｐゴシック" panose="020B0600070205080204" pitchFamily="50" charset="-128"/>
              <a:ea typeface="ＭＳ Ｐゴシック" panose="020B0600070205080204" pitchFamily="50" charset="-128"/>
            </a:rPr>
            <a:t>千円減少等により</a:t>
          </a:r>
          <a:r>
            <a:rPr kumimoji="1" lang="en-US" altLang="ja-JP" sz="1200">
              <a:latin typeface="ＭＳ Ｐゴシック" panose="020B0600070205080204" pitchFamily="50" charset="-128"/>
              <a:ea typeface="ＭＳ Ｐゴシック" panose="020B0600070205080204" pitchFamily="50" charset="-128"/>
            </a:rPr>
            <a:t>67,631</a:t>
          </a:r>
          <a:r>
            <a:rPr kumimoji="1" lang="ja-JP" altLang="en-US" sz="1200">
              <a:latin typeface="ＭＳ Ｐゴシック" panose="020B0600070205080204" pitchFamily="50" charset="-128"/>
              <a:ea typeface="ＭＳ Ｐゴシック" panose="020B0600070205080204" pitchFamily="50" charset="-128"/>
            </a:rPr>
            <a:t>千円減少し、住民一人当たり災害復旧費は</a:t>
          </a:r>
          <a:r>
            <a:rPr kumimoji="1" lang="en-US" altLang="ja-JP" sz="1200">
              <a:latin typeface="ＭＳ Ｐゴシック" panose="020B0600070205080204" pitchFamily="50" charset="-128"/>
              <a:ea typeface="ＭＳ Ｐゴシック" panose="020B0600070205080204" pitchFamily="50" charset="-128"/>
            </a:rPr>
            <a:t>13,937</a:t>
          </a:r>
          <a:r>
            <a:rPr kumimoji="1" lang="ja-JP" altLang="en-US" sz="1200">
              <a:latin typeface="ＭＳ Ｐゴシック" panose="020B0600070205080204" pitchFamily="50" charset="-128"/>
              <a:ea typeface="ＭＳ Ｐゴシック" panose="020B0600070205080204" pitchFamily="50" charset="-128"/>
            </a:rPr>
            <a:t>円減少した。公債費は、元金償還金</a:t>
          </a:r>
          <a:r>
            <a:rPr kumimoji="1" lang="en-US" altLang="ja-JP" sz="1200">
              <a:latin typeface="ＭＳ Ｐゴシック" panose="020B0600070205080204" pitchFamily="50" charset="-128"/>
              <a:ea typeface="ＭＳ Ｐゴシック" panose="020B0600070205080204" pitchFamily="50" charset="-128"/>
            </a:rPr>
            <a:t>23,320</a:t>
          </a:r>
          <a:r>
            <a:rPr kumimoji="1" lang="ja-JP" altLang="en-US" sz="1200">
              <a:latin typeface="ＭＳ Ｐゴシック" panose="020B0600070205080204" pitchFamily="50" charset="-128"/>
              <a:ea typeface="ＭＳ Ｐゴシック" panose="020B0600070205080204" pitchFamily="50" charset="-128"/>
            </a:rPr>
            <a:t>千円増加等により</a:t>
          </a:r>
          <a:r>
            <a:rPr kumimoji="1" lang="en-US" altLang="ja-JP" sz="1200">
              <a:latin typeface="ＭＳ Ｐゴシック" panose="020B0600070205080204" pitchFamily="50" charset="-128"/>
              <a:ea typeface="ＭＳ Ｐゴシック" panose="020B0600070205080204" pitchFamily="50" charset="-128"/>
            </a:rPr>
            <a:t>26,474</a:t>
          </a:r>
          <a:r>
            <a:rPr kumimoji="1" lang="ja-JP" altLang="en-US" sz="1200">
              <a:latin typeface="ＭＳ Ｐゴシック" panose="020B0600070205080204" pitchFamily="50" charset="-128"/>
              <a:ea typeface="ＭＳ Ｐゴシック" panose="020B0600070205080204" pitchFamily="50" charset="-128"/>
            </a:rPr>
            <a:t>千円増加し、住民一人当たり公債費は</a:t>
          </a:r>
          <a:r>
            <a:rPr kumimoji="1" lang="en-US" altLang="ja-JP" sz="1200">
              <a:latin typeface="ＭＳ Ｐゴシック" panose="020B0600070205080204" pitchFamily="50" charset="-128"/>
              <a:ea typeface="ＭＳ Ｐゴシック" panose="020B0600070205080204" pitchFamily="50" charset="-128"/>
            </a:rPr>
            <a:t>6,408</a:t>
          </a:r>
          <a:r>
            <a:rPr kumimoji="1" lang="ja-JP" altLang="en-US" sz="1200">
              <a:latin typeface="ＭＳ Ｐゴシック" panose="020B0600070205080204" pitchFamily="50" charset="-128"/>
              <a:ea typeface="ＭＳ Ｐゴシック" panose="020B0600070205080204" pitchFamily="50" charset="-128"/>
            </a:rPr>
            <a:t>円増加した。今後、公共施設の老朽化対策に伴い普通建設事業費等の増加が見込まれることから、年次計画的な事業執行による投資的経費の平準化に努めていく。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財政調整基金は、歳計剰余金</a:t>
          </a:r>
          <a:r>
            <a:rPr kumimoji="1" lang="en-US" altLang="ja-JP" sz="1400">
              <a:latin typeface="ＭＳ ゴシック" pitchFamily="49" charset="-128"/>
              <a:ea typeface="ＭＳ ゴシック" pitchFamily="49" charset="-128"/>
            </a:rPr>
            <a:t>105,000</a:t>
          </a:r>
          <a:r>
            <a:rPr kumimoji="1" lang="ja-JP" altLang="en-US" sz="1400">
              <a:latin typeface="ＭＳ ゴシック" pitchFamily="49" charset="-128"/>
              <a:ea typeface="ＭＳ ゴシック" pitchFamily="49" charset="-128"/>
            </a:rPr>
            <a:t>千円積み立て、</a:t>
          </a:r>
          <a:r>
            <a:rPr kumimoji="1" lang="en-US" altLang="ja-JP" sz="1400">
              <a:latin typeface="ＭＳ ゴシック" pitchFamily="49" charset="-128"/>
              <a:ea typeface="ＭＳ ゴシック" pitchFamily="49" charset="-128"/>
            </a:rPr>
            <a:t>397,226</a:t>
          </a:r>
          <a:r>
            <a:rPr kumimoji="1" lang="ja-JP" altLang="en-US" sz="1400">
              <a:latin typeface="ＭＳ ゴシック" pitchFamily="49" charset="-128"/>
              <a:ea typeface="ＭＳ ゴシック" pitchFamily="49" charset="-128"/>
            </a:rPr>
            <a:t>千円取り崩したことにより、前年度比</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292,226</a:t>
          </a:r>
          <a:r>
            <a:rPr kumimoji="1" lang="ja-JP" altLang="en-US" sz="1400">
              <a:latin typeface="ＭＳ ゴシック" pitchFamily="49" charset="-128"/>
              <a:ea typeface="ＭＳ ゴシック" pitchFamily="49" charset="-128"/>
            </a:rPr>
            <a:t>千円減少した。実質収支額は、川原自然公園交流拠点施設整備事業等の翌年度に繰り越すべき財源の増加等により、前年度比</a:t>
          </a:r>
          <a:r>
            <a:rPr kumimoji="1" lang="en-US" altLang="ja-JP" sz="1400">
              <a:latin typeface="ＭＳ ゴシック" pitchFamily="49" charset="-128"/>
              <a:ea typeface="ＭＳ ゴシック" pitchFamily="49" charset="-128"/>
            </a:rPr>
            <a:t>221.8%</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462,790</a:t>
          </a:r>
          <a:r>
            <a:rPr kumimoji="1" lang="ja-JP" altLang="en-US" sz="1400">
              <a:latin typeface="ＭＳ ゴシック" pitchFamily="49" charset="-128"/>
              <a:ea typeface="ＭＳ ゴシック" pitchFamily="49" charset="-128"/>
            </a:rPr>
            <a:t>千円増加した。これらにより、実質単年度収支額も、前年度比</a:t>
          </a:r>
          <a:r>
            <a:rPr kumimoji="1" lang="en-US" altLang="ja-JP" sz="1400">
              <a:latin typeface="ＭＳ ゴシック" pitchFamily="49" charset="-128"/>
              <a:ea typeface="ＭＳ ゴシック" pitchFamily="49" charset="-128"/>
            </a:rPr>
            <a:t>120.2%</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390,343</a:t>
          </a:r>
          <a:r>
            <a:rPr kumimoji="1" lang="ja-JP" altLang="en-US" sz="1400">
              <a:latin typeface="ＭＳ ゴシック" pitchFamily="49" charset="-128"/>
              <a:ea typeface="ＭＳ ゴシック" pitchFamily="49" charset="-128"/>
            </a:rPr>
            <a:t>千円増加した。投資的経費の平準化など年次計画的な財政運営を行っていく。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宮崎県木城町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国民健康保険事業特別会計は、保険給付費等交付金</a:t>
          </a:r>
          <a:r>
            <a:rPr kumimoji="1" lang="en-US" altLang="ja-JP" sz="1400">
              <a:latin typeface="ＭＳ ゴシック" pitchFamily="49" charset="-128"/>
              <a:ea typeface="ＭＳ ゴシック" pitchFamily="49" charset="-128"/>
            </a:rPr>
            <a:t>72,316</a:t>
          </a:r>
          <a:r>
            <a:rPr kumimoji="1" lang="ja-JP" altLang="en-US" sz="1400">
              <a:latin typeface="ＭＳ ゴシック" pitchFamily="49" charset="-128"/>
              <a:ea typeface="ＭＳ ゴシック" pitchFamily="49" charset="-128"/>
            </a:rPr>
            <a:t>千円減少等により、歳入歳出額は共に減少し、実質収支額は前年度比</a:t>
          </a:r>
          <a:r>
            <a:rPr kumimoji="1" lang="en-US" altLang="ja-JP" sz="1400">
              <a:latin typeface="ＭＳ ゴシック" pitchFamily="49" charset="-128"/>
              <a:ea typeface="ＭＳ ゴシック" pitchFamily="49" charset="-128"/>
            </a:rPr>
            <a:t>2,004</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介護保険特別会計（保険事業勘定）は、保険料</a:t>
          </a:r>
          <a:r>
            <a:rPr kumimoji="1" lang="en-US" altLang="ja-JP" sz="1400">
              <a:latin typeface="ＭＳ ゴシック" pitchFamily="49" charset="-128"/>
              <a:ea typeface="ＭＳ ゴシック" pitchFamily="49" charset="-128"/>
            </a:rPr>
            <a:t>13,274</a:t>
          </a:r>
          <a:r>
            <a:rPr kumimoji="1" lang="ja-JP" altLang="en-US" sz="1400">
              <a:latin typeface="ＭＳ ゴシック" pitchFamily="49" charset="-128"/>
              <a:ea typeface="ＭＳ ゴシック" pitchFamily="49" charset="-128"/>
            </a:rPr>
            <a:t>千円増加等による歳入額の増加、介護諸費等の保険給付費</a:t>
          </a:r>
          <a:r>
            <a:rPr kumimoji="1" lang="en-US" altLang="ja-JP" sz="1400">
              <a:latin typeface="ＭＳ ゴシック" pitchFamily="49" charset="-128"/>
              <a:ea typeface="ＭＳ ゴシック" pitchFamily="49" charset="-128"/>
            </a:rPr>
            <a:t>26,314</a:t>
          </a:r>
          <a:r>
            <a:rPr kumimoji="1" lang="ja-JP" altLang="en-US" sz="1400">
              <a:latin typeface="ＭＳ ゴシック" pitchFamily="49" charset="-128"/>
              <a:ea typeface="ＭＳ ゴシック" pitchFamily="49" charset="-128"/>
            </a:rPr>
            <a:t>千円減少等による歳出額の減少により、実質収支額は前年度比</a:t>
          </a:r>
          <a:r>
            <a:rPr kumimoji="1" lang="en-US" altLang="ja-JP" sz="1400">
              <a:latin typeface="ＭＳ ゴシック" pitchFamily="49" charset="-128"/>
              <a:ea typeface="ＭＳ ゴシック" pitchFamily="49" charset="-128"/>
            </a:rPr>
            <a:t>40,315</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介護保険特別会計（介護サービス事業勘定）は、サービス事業費</a:t>
          </a:r>
          <a:r>
            <a:rPr kumimoji="1" lang="en-US" altLang="ja-JP" sz="1400">
              <a:latin typeface="ＭＳ ゴシック" pitchFamily="49" charset="-128"/>
              <a:ea typeface="ＭＳ ゴシック" pitchFamily="49" charset="-128"/>
            </a:rPr>
            <a:t>4,766</a:t>
          </a:r>
          <a:r>
            <a:rPr kumimoji="1" lang="ja-JP" altLang="en-US" sz="1400">
              <a:latin typeface="ＭＳ ゴシック" pitchFamily="49" charset="-128"/>
              <a:ea typeface="ＭＳ ゴシック" pitchFamily="49" charset="-128"/>
            </a:rPr>
            <a:t>千円減少等により、歳入歳出額は共に減少し、実質収支額は前年度比</a:t>
          </a:r>
          <a:r>
            <a:rPr kumimoji="1" lang="en-US" altLang="ja-JP" sz="1400">
              <a:latin typeface="ＭＳ ゴシック" pitchFamily="49" charset="-128"/>
              <a:ea typeface="ＭＳ ゴシック" pitchFamily="49" charset="-128"/>
            </a:rPr>
            <a:t>415</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後期高齢者医療特別会計は、後期高齢者医療広域連合納付金</a:t>
          </a:r>
          <a:r>
            <a:rPr kumimoji="1" lang="en-US" altLang="ja-JP" sz="1400">
              <a:latin typeface="ＭＳ ゴシック" pitchFamily="49" charset="-128"/>
              <a:ea typeface="ＭＳ ゴシック" pitchFamily="49" charset="-128"/>
            </a:rPr>
            <a:t>12,186</a:t>
          </a:r>
          <a:r>
            <a:rPr kumimoji="1" lang="ja-JP" altLang="en-US" sz="1400">
              <a:latin typeface="ＭＳ ゴシック" pitchFamily="49" charset="-128"/>
              <a:ea typeface="ＭＳ ゴシック" pitchFamily="49" charset="-128"/>
            </a:rPr>
            <a:t>千円増加等により、歳入歳出額は共に増加し、実質収支額は、前年度</a:t>
          </a:r>
          <a:r>
            <a:rPr kumimoji="1" lang="en-US" altLang="ja-JP" sz="1400">
              <a:latin typeface="ＭＳ ゴシック" pitchFamily="49" charset="-128"/>
              <a:ea typeface="ＭＳ ゴシック" pitchFamily="49" charset="-128"/>
            </a:rPr>
            <a:t>577</a:t>
          </a:r>
          <a:r>
            <a:rPr kumimoji="1" lang="ja-JP" altLang="en-US" sz="1400">
              <a:latin typeface="ＭＳ ゴシック" pitchFamily="49" charset="-128"/>
              <a:ea typeface="ＭＳ ゴシック" pitchFamily="49" charset="-128"/>
            </a:rPr>
            <a:t>千円増加した。</a:t>
          </a:r>
        </a:p>
        <a:p>
          <a:r>
            <a:rPr kumimoji="1" lang="ja-JP" altLang="en-US" sz="1400">
              <a:latin typeface="ＭＳ ゴシック" pitchFamily="49" charset="-128"/>
              <a:ea typeface="ＭＳ ゴシック" pitchFamily="49" charset="-128"/>
            </a:rPr>
            <a:t>　簡易水道事業会計は、椎木浄水場建設工事を行ったことにより、消費税還付金収入が</a:t>
          </a:r>
          <a:r>
            <a:rPr kumimoji="1" lang="en-US" altLang="ja-JP" sz="1400">
              <a:latin typeface="ＭＳ ゴシック" pitchFamily="49" charset="-128"/>
              <a:ea typeface="ＭＳ ゴシック" pitchFamily="49" charset="-128"/>
            </a:rPr>
            <a:t>29,089</a:t>
          </a:r>
          <a:r>
            <a:rPr kumimoji="1" lang="ja-JP" altLang="en-US" sz="1400">
              <a:latin typeface="ＭＳ ゴシック" pitchFamily="49" charset="-128"/>
              <a:ea typeface="ＭＳ ゴシック" pitchFamily="49" charset="-128"/>
            </a:rPr>
            <a:t>千円になったことから、資金剰余金は</a:t>
          </a:r>
          <a:r>
            <a:rPr kumimoji="1" lang="en-US" altLang="ja-JP" sz="1400">
              <a:latin typeface="ＭＳ ゴシック" pitchFamily="49" charset="-128"/>
              <a:ea typeface="ＭＳ ゴシック" pitchFamily="49" charset="-128"/>
            </a:rPr>
            <a:t>206,037</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下水道事業会計は、営業収益</a:t>
          </a:r>
          <a:r>
            <a:rPr kumimoji="1" lang="en-US" altLang="ja-JP" sz="1400">
              <a:latin typeface="ＭＳ ゴシック" pitchFamily="49" charset="-128"/>
              <a:ea typeface="ＭＳ ゴシック" pitchFamily="49" charset="-128"/>
            </a:rPr>
            <a:t>35,667</a:t>
          </a:r>
          <a:r>
            <a:rPr kumimoji="1" lang="ja-JP" altLang="en-US" sz="1400">
              <a:latin typeface="ＭＳ ゴシック" pitchFamily="49" charset="-128"/>
              <a:ea typeface="ＭＳ ゴシック" pitchFamily="49" charset="-128"/>
            </a:rPr>
            <a:t>千円に対する減価償却費を除く営業費用が</a:t>
          </a:r>
          <a:r>
            <a:rPr kumimoji="1" lang="en-US" altLang="ja-JP" sz="1400">
              <a:latin typeface="ＭＳ ゴシック" pitchFamily="49" charset="-128"/>
              <a:ea typeface="ＭＳ ゴシック" pitchFamily="49" charset="-128"/>
            </a:rPr>
            <a:t>59,502</a:t>
          </a:r>
          <a:r>
            <a:rPr kumimoji="1" lang="ja-JP" altLang="en-US" sz="1400">
              <a:latin typeface="ＭＳ ゴシック" pitchFamily="49" charset="-128"/>
              <a:ea typeface="ＭＳ ゴシック" pitchFamily="49" charset="-128"/>
            </a:rPr>
            <a:t>千円になったこと等により、資金剰余金は</a:t>
          </a:r>
          <a:r>
            <a:rPr kumimoji="1" lang="en-US" altLang="ja-JP" sz="1400">
              <a:latin typeface="ＭＳ ゴシック" pitchFamily="49" charset="-128"/>
              <a:ea typeface="ＭＳ ゴシック" pitchFamily="49" charset="-128"/>
            </a:rPr>
            <a:t>94,585</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6700853</v>
      </c>
      <c r="BO4" s="371"/>
      <c r="BP4" s="371"/>
      <c r="BQ4" s="371"/>
      <c r="BR4" s="371"/>
      <c r="BS4" s="371"/>
      <c r="BT4" s="371"/>
      <c r="BU4" s="372"/>
      <c r="BV4" s="370">
        <v>5893892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23.4</v>
      </c>
      <c r="CU4" s="377"/>
      <c r="CV4" s="377"/>
      <c r="CW4" s="377"/>
      <c r="CX4" s="377"/>
      <c r="CY4" s="377"/>
      <c r="CZ4" s="377"/>
      <c r="DA4" s="378"/>
      <c r="DB4" s="376">
        <v>7.4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5211101</v>
      </c>
      <c r="BO5" s="408"/>
      <c r="BP5" s="408"/>
      <c r="BQ5" s="408"/>
      <c r="BR5" s="408"/>
      <c r="BS5" s="408"/>
      <c r="BT5" s="408"/>
      <c r="BU5" s="409"/>
      <c r="BV5" s="407">
        <v>5189177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83.2</v>
      </c>
      <c r="CU5" s="405"/>
      <c r="CV5" s="405"/>
      <c r="CW5" s="405"/>
      <c r="CX5" s="405"/>
      <c r="CY5" s="405"/>
      <c r="CZ5" s="405"/>
      <c r="DA5" s="406"/>
      <c r="DB5" s="404">
        <v>81.2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1489752</v>
      </c>
      <c r="BO6" s="408"/>
      <c r="BP6" s="408"/>
      <c r="BQ6" s="408"/>
      <c r="BR6" s="408"/>
      <c r="BS6" s="408"/>
      <c r="BT6" s="408"/>
      <c r="BU6" s="409"/>
      <c r="BV6" s="407">
        <v>704715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83.6</v>
      </c>
      <c r="CU6" s="445"/>
      <c r="CV6" s="445"/>
      <c r="CW6" s="445"/>
      <c r="CX6" s="445"/>
      <c r="CY6" s="445"/>
      <c r="CZ6" s="445"/>
      <c r="DA6" s="446"/>
      <c r="DB6" s="444">
        <v>82.2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818347</v>
      </c>
      <c r="BO7" s="408"/>
      <c r="BP7" s="408"/>
      <c r="BQ7" s="408"/>
      <c r="BR7" s="408"/>
      <c r="BS7" s="408"/>
      <c r="BT7" s="408"/>
      <c r="BU7" s="409"/>
      <c r="BV7" s="407">
        <v>496100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2871488</v>
      </c>
      <c r="CU7" s="408"/>
      <c r="CV7" s="408"/>
      <c r="CW7" s="408"/>
      <c r="CX7" s="408"/>
      <c r="CY7" s="408"/>
      <c r="CZ7" s="408"/>
      <c r="DA7" s="409"/>
      <c r="DB7" s="407">
        <v>2825216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671405</v>
      </c>
      <c r="BO8" s="408"/>
      <c r="BP8" s="408"/>
      <c r="BQ8" s="408"/>
      <c r="BR8" s="408"/>
      <c r="BS8" s="408"/>
      <c r="BT8" s="408"/>
      <c r="BU8" s="409"/>
      <c r="BV8" s="407">
        <v>208615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0.75</v>
      </c>
      <c r="CU8" s="448"/>
      <c r="CV8" s="448"/>
      <c r="CW8" s="448"/>
      <c r="CX8" s="448"/>
      <c r="CY8" s="448"/>
      <c r="CZ8" s="448"/>
      <c r="DA8" s="449"/>
      <c r="DB8" s="447">
        <v>0.79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4895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462790</v>
      </c>
      <c r="BO9" s="408"/>
      <c r="BP9" s="408"/>
      <c r="BQ9" s="408"/>
      <c r="BR9" s="408"/>
      <c r="BS9" s="408"/>
      <c r="BT9" s="408"/>
      <c r="BU9" s="409"/>
      <c r="BV9" s="407">
        <v>18943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3.6</v>
      </c>
      <c r="CU9" s="405"/>
      <c r="CV9" s="405"/>
      <c r="CW9" s="405"/>
      <c r="CX9" s="405"/>
      <c r="CY9" s="405"/>
      <c r="CZ9" s="405"/>
      <c r="DA9" s="406"/>
      <c r="DB9" s="404">
        <v>3.3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5231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0</v>
      </c>
      <c r="BO10" s="408"/>
      <c r="BP10" s="408"/>
      <c r="BQ10" s="408"/>
      <c r="BR10" s="408"/>
      <c r="BS10" s="408"/>
      <c r="BT10" s="408"/>
      <c r="BU10" s="409"/>
      <c r="BV10" s="407">
        <v>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4710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397226</v>
      </c>
      <c r="BO12" s="408"/>
      <c r="BP12" s="408"/>
      <c r="BQ12" s="408"/>
      <c r="BR12" s="408"/>
      <c r="BS12" s="408"/>
      <c r="BT12" s="408"/>
      <c r="BU12" s="409"/>
      <c r="BV12" s="407">
        <v>343722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4697</v>
      </c>
      <c r="S13" s="492"/>
      <c r="T13" s="492"/>
      <c r="U13" s="492"/>
      <c r="V13" s="493"/>
      <c r="W13" s="423" t="s">
        <v>131</v>
      </c>
      <c r="X13" s="424"/>
      <c r="Y13" s="424"/>
      <c r="Z13" s="424"/>
      <c r="AA13" s="424"/>
      <c r="AB13" s="414"/>
      <c r="AC13" s="458">
        <v>518</v>
      </c>
      <c r="AD13" s="459"/>
      <c r="AE13" s="459"/>
      <c r="AF13" s="459"/>
      <c r="AG13" s="501"/>
      <c r="AH13" s="458">
        <v>538</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65564</v>
      </c>
      <c r="BO13" s="408"/>
      <c r="BP13" s="408"/>
      <c r="BQ13" s="408"/>
      <c r="BR13" s="408"/>
      <c r="BS13" s="408"/>
      <c r="BT13" s="408"/>
      <c r="BU13" s="409"/>
      <c r="BV13" s="407">
        <v>-324779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3.4</v>
      </c>
      <c r="CU13" s="405"/>
      <c r="CV13" s="405"/>
      <c r="CW13" s="405"/>
      <c r="CX13" s="405"/>
      <c r="CY13" s="405"/>
      <c r="CZ13" s="405"/>
      <c r="DA13" s="406"/>
      <c r="DB13" s="404">
        <v>3.1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4817</v>
      </c>
      <c r="S14" s="492"/>
      <c r="T14" s="492"/>
      <c r="U14" s="492"/>
      <c r="V14" s="493"/>
      <c r="W14" s="397"/>
      <c r="X14" s="398"/>
      <c r="Y14" s="398"/>
      <c r="Z14" s="398"/>
      <c r="AA14" s="398"/>
      <c r="AB14" s="387"/>
      <c r="AC14" s="494">
        <v>21.1</v>
      </c>
      <c r="AD14" s="495"/>
      <c r="AE14" s="495"/>
      <c r="AF14" s="495"/>
      <c r="AG14" s="496"/>
      <c r="AH14" s="494">
        <v>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4806</v>
      </c>
      <c r="S15" s="492"/>
      <c r="T15" s="492"/>
      <c r="U15" s="492"/>
      <c r="V15" s="493"/>
      <c r="W15" s="423" t="s">
        <v>137</v>
      </c>
      <c r="X15" s="424"/>
      <c r="Y15" s="424"/>
      <c r="Z15" s="424"/>
      <c r="AA15" s="424"/>
      <c r="AB15" s="414"/>
      <c r="AC15" s="458">
        <v>516</v>
      </c>
      <c r="AD15" s="459"/>
      <c r="AE15" s="459"/>
      <c r="AF15" s="459"/>
      <c r="AG15" s="501"/>
      <c r="AH15" s="458">
        <v>583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1669638</v>
      </c>
      <c r="BO15" s="371"/>
      <c r="BP15" s="371"/>
      <c r="BQ15" s="371"/>
      <c r="BR15" s="371"/>
      <c r="BS15" s="371"/>
      <c r="BT15" s="371"/>
      <c r="BU15" s="372"/>
      <c r="BV15" s="370">
        <v>1737585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v>
      </c>
      <c r="AD16" s="495"/>
      <c r="AE16" s="495"/>
      <c r="AF16" s="495"/>
      <c r="AG16" s="496"/>
      <c r="AH16" s="494">
        <v>22.8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2357182</v>
      </c>
      <c r="BO16" s="408"/>
      <c r="BP16" s="408"/>
      <c r="BQ16" s="408"/>
      <c r="BR16" s="408"/>
      <c r="BS16" s="408"/>
      <c r="BT16" s="408"/>
      <c r="BU16" s="409"/>
      <c r="BV16" s="407">
        <v>2265696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1419</v>
      </c>
      <c r="AD17" s="459"/>
      <c r="AE17" s="459"/>
      <c r="AF17" s="459"/>
      <c r="AG17" s="501"/>
      <c r="AH17" s="458">
        <v>1436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2166241</v>
      </c>
      <c r="BO17" s="408"/>
      <c r="BP17" s="408"/>
      <c r="BQ17" s="408"/>
      <c r="BR17" s="408"/>
      <c r="BS17" s="408"/>
      <c r="BT17" s="408"/>
      <c r="BU17" s="409"/>
      <c r="BV17" s="407">
        <v>2257816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145.96</v>
      </c>
      <c r="M18" s="531"/>
      <c r="N18" s="531"/>
      <c r="O18" s="531"/>
      <c r="P18" s="531"/>
      <c r="Q18" s="531"/>
      <c r="R18" s="532"/>
      <c r="S18" s="532"/>
      <c r="T18" s="532"/>
      <c r="U18" s="532"/>
      <c r="V18" s="533"/>
      <c r="W18" s="425"/>
      <c r="X18" s="426"/>
      <c r="Y18" s="426"/>
      <c r="Z18" s="426"/>
      <c r="AA18" s="426"/>
      <c r="AB18" s="417"/>
      <c r="AC18" s="534">
        <v>57.8</v>
      </c>
      <c r="AD18" s="535"/>
      <c r="AE18" s="535"/>
      <c r="AF18" s="535"/>
      <c r="AG18" s="536"/>
      <c r="AH18" s="534">
        <v>56.2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2607499</v>
      </c>
      <c r="BO18" s="408"/>
      <c r="BP18" s="408"/>
      <c r="BQ18" s="408"/>
      <c r="BR18" s="408"/>
      <c r="BS18" s="408"/>
      <c r="BT18" s="408"/>
      <c r="BU18" s="409"/>
      <c r="BV18" s="407">
        <v>2511004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5124651</v>
      </c>
      <c r="BO19" s="408"/>
      <c r="BP19" s="408"/>
      <c r="BQ19" s="408"/>
      <c r="BR19" s="408"/>
      <c r="BS19" s="408"/>
      <c r="BT19" s="408"/>
      <c r="BU19" s="409"/>
      <c r="BV19" s="407">
        <v>4761092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1886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3423839</v>
      </c>
      <c r="BO22" s="371"/>
      <c r="BP22" s="371"/>
      <c r="BQ22" s="371"/>
      <c r="BR22" s="371"/>
      <c r="BS22" s="371"/>
      <c r="BT22" s="371"/>
      <c r="BU22" s="372"/>
      <c r="BV22" s="370">
        <v>3004401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3262518</v>
      </c>
      <c r="BO23" s="408"/>
      <c r="BP23" s="408"/>
      <c r="BQ23" s="408"/>
      <c r="BR23" s="408"/>
      <c r="BS23" s="408"/>
      <c r="BT23" s="408"/>
      <c r="BU23" s="409"/>
      <c r="BV23" s="407">
        <v>2808799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7040</v>
      </c>
      <c r="R24" s="459"/>
      <c r="S24" s="459"/>
      <c r="T24" s="459"/>
      <c r="U24" s="459"/>
      <c r="V24" s="501"/>
      <c r="W24" s="553"/>
      <c r="X24" s="554"/>
      <c r="Y24" s="555"/>
      <c r="Z24" s="457" t="s">
        <v>162</v>
      </c>
      <c r="AA24" s="437"/>
      <c r="AB24" s="437"/>
      <c r="AC24" s="437"/>
      <c r="AD24" s="437"/>
      <c r="AE24" s="437"/>
      <c r="AF24" s="437"/>
      <c r="AG24" s="438"/>
      <c r="AH24" s="458">
        <v>82</v>
      </c>
      <c r="AI24" s="459"/>
      <c r="AJ24" s="459"/>
      <c r="AK24" s="459"/>
      <c r="AL24" s="501"/>
      <c r="AM24" s="458">
        <v>254446</v>
      </c>
      <c r="AN24" s="459"/>
      <c r="AO24" s="459"/>
      <c r="AP24" s="459"/>
      <c r="AQ24" s="459"/>
      <c r="AR24" s="501"/>
      <c r="AS24" s="458">
        <v>3103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2964095</v>
      </c>
      <c r="BO24" s="408"/>
      <c r="BP24" s="408"/>
      <c r="BQ24" s="408"/>
      <c r="BR24" s="408"/>
      <c r="BS24" s="408"/>
      <c r="BT24" s="408"/>
      <c r="BU24" s="409"/>
      <c r="BV24" s="407">
        <v>2487936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5620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269582</v>
      </c>
      <c r="BO25" s="371"/>
      <c r="BP25" s="371"/>
      <c r="BQ25" s="371"/>
      <c r="BR25" s="371"/>
      <c r="BS25" s="371"/>
      <c r="BT25" s="371"/>
      <c r="BU25" s="372"/>
      <c r="BV25" s="370">
        <v>342636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5360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3030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115400</v>
      </c>
      <c r="BO27" s="527"/>
      <c r="BP27" s="527"/>
      <c r="BQ27" s="527"/>
      <c r="BR27" s="527"/>
      <c r="BS27" s="527"/>
      <c r="BT27" s="527"/>
      <c r="BU27" s="528"/>
      <c r="BV27" s="526">
        <v>115400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2250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2851278</v>
      </c>
      <c r="BO28" s="371"/>
      <c r="BP28" s="371"/>
      <c r="BQ28" s="371"/>
      <c r="BR28" s="371"/>
      <c r="BS28" s="371"/>
      <c r="BT28" s="371"/>
      <c r="BU28" s="372"/>
      <c r="BV28" s="370">
        <v>3143504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8</v>
      </c>
      <c r="M29" s="459"/>
      <c r="N29" s="459"/>
      <c r="O29" s="459"/>
      <c r="P29" s="501"/>
      <c r="Q29" s="458">
        <v>2110</v>
      </c>
      <c r="R29" s="459"/>
      <c r="S29" s="459"/>
      <c r="T29" s="459"/>
      <c r="U29" s="459"/>
      <c r="V29" s="501"/>
      <c r="W29" s="556"/>
      <c r="X29" s="557"/>
      <c r="Y29" s="558"/>
      <c r="Z29" s="457" t="s">
        <v>178</v>
      </c>
      <c r="AA29" s="437"/>
      <c r="AB29" s="437"/>
      <c r="AC29" s="437"/>
      <c r="AD29" s="437"/>
      <c r="AE29" s="437"/>
      <c r="AF29" s="437"/>
      <c r="AG29" s="438"/>
      <c r="AH29" s="458">
        <v>83</v>
      </c>
      <c r="AI29" s="459"/>
      <c r="AJ29" s="459"/>
      <c r="AK29" s="459"/>
      <c r="AL29" s="501"/>
      <c r="AM29" s="458">
        <v>258290</v>
      </c>
      <c r="AN29" s="459"/>
      <c r="AO29" s="459"/>
      <c r="AP29" s="459"/>
      <c r="AQ29" s="459"/>
      <c r="AR29" s="501"/>
      <c r="AS29" s="458">
        <v>3112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227523</v>
      </c>
      <c r="BO29" s="408"/>
      <c r="BP29" s="408"/>
      <c r="BQ29" s="408"/>
      <c r="BR29" s="408"/>
      <c r="BS29" s="408"/>
      <c r="BT29" s="408"/>
      <c r="BU29" s="409"/>
      <c r="BV29" s="407">
        <v>214440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2202668</v>
      </c>
      <c r="BO30" s="527"/>
      <c r="BP30" s="527"/>
      <c r="BQ30" s="527"/>
      <c r="BR30" s="527"/>
      <c r="BS30" s="527"/>
      <c r="BT30" s="527"/>
      <c r="BU30" s="528"/>
      <c r="BV30" s="526">
        <v>2247743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宮崎県市町村総合事務組合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(有)グリーンサービス・コスモス</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宮崎県市町村総合事務組合　市町村交通災害共済事業特別会計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（社）宮崎県林業公社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宮崎県市町村総合事務組合　自治会館管理運営特別会計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宮崎県後期高齢者医療広域連合　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宮崎県後期高齢者医療広域連合　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西都児湯環境整備事務組合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一ツ瀬川営農飲雑用水広域水道企業団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宮崎県東児湯消防組合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高鍋・木城衛生組合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BEUqdNmgyLGKFltKqpgmc5pK3243xMdrobyzYZQo/MgMPO2NodOERX5q2HMFFojrf8cr/S7t6UFyziBCsQn5w==" saltValue="3gHoWZQFAzIttX+OOLxr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9.27</v>
      </c>
      <c r="G34" s="33">
        <v>7.09</v>
      </c>
      <c r="H34" s="33">
        <v>6.89</v>
      </c>
      <c r="I34" s="33">
        <v>7.38</v>
      </c>
      <c r="J34" s="34">
        <v>23.38</v>
      </c>
      <c r="K34" s="22"/>
      <c r="L34" s="22"/>
      <c r="M34" s="22"/>
      <c r="N34" s="22"/>
      <c r="O34" s="22"/>
      <c r="P34" s="22"/>
    </row>
    <row r="35" spans="1:16" ht="39" customHeight="1" x14ac:dyDescent="0.15">
      <c r="A35" s="22"/>
      <c r="B35" s="35"/>
      <c r="C35" s="1145" t="s">
        <v>536</v>
      </c>
      <c r="D35" s="1146"/>
      <c r="E35" s="1147"/>
      <c r="F35" s="36" t="s">
        <v>487</v>
      </c>
      <c r="G35" s="37" t="s">
        <v>487</v>
      </c>
      <c r="H35" s="37" t="s">
        <v>487</v>
      </c>
      <c r="I35" s="37">
        <v>1.05</v>
      </c>
      <c r="J35" s="38">
        <v>7.17</v>
      </c>
      <c r="K35" s="22"/>
      <c r="L35" s="22"/>
      <c r="M35" s="22"/>
      <c r="N35" s="22"/>
      <c r="O35" s="22"/>
      <c r="P35" s="22"/>
    </row>
    <row r="36" spans="1:16" ht="39" customHeight="1" x14ac:dyDescent="0.15">
      <c r="A36" s="22"/>
      <c r="B36" s="35"/>
      <c r="C36" s="1145" t="s">
        <v>537</v>
      </c>
      <c r="D36" s="1146"/>
      <c r="E36" s="1147"/>
      <c r="F36" s="36" t="s">
        <v>487</v>
      </c>
      <c r="G36" s="37" t="s">
        <v>487</v>
      </c>
      <c r="H36" s="37" t="s">
        <v>487</v>
      </c>
      <c r="I36" s="37">
        <v>0.7</v>
      </c>
      <c r="J36" s="38">
        <v>3.29</v>
      </c>
      <c r="K36" s="22"/>
      <c r="L36" s="22"/>
      <c r="M36" s="22"/>
      <c r="N36" s="22"/>
      <c r="O36" s="22"/>
      <c r="P36" s="22"/>
    </row>
    <row r="37" spans="1:16" ht="39" customHeight="1" x14ac:dyDescent="0.15">
      <c r="A37" s="22"/>
      <c r="B37" s="35"/>
      <c r="C37" s="1145" t="s">
        <v>538</v>
      </c>
      <c r="D37" s="1146"/>
      <c r="E37" s="1147"/>
      <c r="F37" s="36">
        <v>0.34</v>
      </c>
      <c r="G37" s="37">
        <v>0.3</v>
      </c>
      <c r="H37" s="37">
        <v>0.36</v>
      </c>
      <c r="I37" s="37">
        <v>0.64</v>
      </c>
      <c r="J37" s="38">
        <v>2.04</v>
      </c>
      <c r="K37" s="22"/>
      <c r="L37" s="22"/>
      <c r="M37" s="22"/>
      <c r="N37" s="22"/>
      <c r="O37" s="22"/>
      <c r="P37" s="22"/>
    </row>
    <row r="38" spans="1:16" ht="39" customHeight="1" x14ac:dyDescent="0.15">
      <c r="A38" s="22"/>
      <c r="B38" s="35"/>
      <c r="C38" s="1145" t="s">
        <v>539</v>
      </c>
      <c r="D38" s="1146"/>
      <c r="E38" s="1147"/>
      <c r="F38" s="36">
        <v>0.55000000000000004</v>
      </c>
      <c r="G38" s="37">
        <v>0.68</v>
      </c>
      <c r="H38" s="37">
        <v>0.71</v>
      </c>
      <c r="I38" s="37">
        <v>0.79</v>
      </c>
      <c r="J38" s="38">
        <v>0.85</v>
      </c>
      <c r="K38" s="22"/>
      <c r="L38" s="22"/>
      <c r="M38" s="22"/>
      <c r="N38" s="22"/>
      <c r="O38" s="22"/>
      <c r="P38" s="22"/>
    </row>
    <row r="39" spans="1:16" ht="39" customHeight="1" x14ac:dyDescent="0.15">
      <c r="A39" s="22"/>
      <c r="B39" s="35"/>
      <c r="C39" s="1145" t="s">
        <v>540</v>
      </c>
      <c r="D39" s="1146"/>
      <c r="E39" s="1147"/>
      <c r="F39" s="36">
        <v>0.02</v>
      </c>
      <c r="G39" s="37">
        <v>0</v>
      </c>
      <c r="H39" s="37">
        <v>0.01</v>
      </c>
      <c r="I39" s="37">
        <v>0.01</v>
      </c>
      <c r="J39" s="38">
        <v>0.03</v>
      </c>
      <c r="K39" s="22"/>
      <c r="L39" s="22"/>
      <c r="M39" s="22"/>
      <c r="N39" s="22"/>
      <c r="O39" s="22"/>
      <c r="P39" s="22"/>
    </row>
    <row r="40" spans="1:16" ht="39" customHeight="1" x14ac:dyDescent="0.15">
      <c r="A40" s="22"/>
      <c r="B40" s="35"/>
      <c r="C40" s="1145" t="s">
        <v>541</v>
      </c>
      <c r="D40" s="1146"/>
      <c r="E40" s="1147"/>
      <c r="F40" s="36">
        <v>0.11</v>
      </c>
      <c r="G40" s="37">
        <v>0.03</v>
      </c>
      <c r="H40" s="37">
        <v>0.06</v>
      </c>
      <c r="I40" s="37">
        <v>0</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1.32</v>
      </c>
      <c r="G43" s="42">
        <v>1.26</v>
      </c>
      <c r="H43" s="42">
        <v>2.29</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jgGeI3bNEtY9zBXsYeGQRWagboKIbGFp77ohLSncJA4lvaq8CQpH+vXdNWRMbL1NvZUE9FNjqn5LNfIsewvfA==" saltValue="MGiUN/yZfYJk3eLw8Rc9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215</v>
      </c>
      <c r="L45" s="60">
        <v>205</v>
      </c>
      <c r="M45" s="60">
        <v>160</v>
      </c>
      <c r="N45" s="60">
        <v>167</v>
      </c>
      <c r="O45" s="61">
        <v>193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123</v>
      </c>
      <c r="L48" s="64">
        <v>123</v>
      </c>
      <c r="M48" s="64">
        <v>128</v>
      </c>
      <c r="N48" s="64">
        <v>124</v>
      </c>
      <c r="O48" s="65">
        <v>142</v>
      </c>
      <c r="P48" s="48"/>
      <c r="Q48" s="48"/>
      <c r="R48" s="48"/>
      <c r="S48" s="48"/>
      <c r="T48" s="48"/>
      <c r="U48" s="48"/>
    </row>
    <row r="49" spans="1:21" ht="30.75" customHeight="1" x14ac:dyDescent="0.15">
      <c r="A49" s="48"/>
      <c r="B49" s="1155"/>
      <c r="C49" s="1156"/>
      <c r="D49" s="62"/>
      <c r="E49" s="1161" t="s">
        <v>14</v>
      </c>
      <c r="F49" s="1161"/>
      <c r="G49" s="1161"/>
      <c r="H49" s="1161"/>
      <c r="I49" s="1161"/>
      <c r="J49" s="1162"/>
      <c r="K49" s="63">
        <v>26</v>
      </c>
      <c r="L49" s="64">
        <v>28</v>
      </c>
      <c r="M49" s="64">
        <v>29</v>
      </c>
      <c r="N49" s="64">
        <v>32</v>
      </c>
      <c r="O49" s="65">
        <v>23</v>
      </c>
      <c r="P49" s="48"/>
      <c r="Q49" s="48"/>
      <c r="R49" s="48"/>
      <c r="S49" s="48"/>
      <c r="T49" s="48"/>
      <c r="U49" s="48"/>
    </row>
    <row r="50" spans="1:21" ht="30.75" customHeight="1" x14ac:dyDescent="0.15">
      <c r="A50" s="48"/>
      <c r="B50" s="1155"/>
      <c r="C50" s="1156"/>
      <c r="D50" s="62"/>
      <c r="E50" s="1161" t="s">
        <v>15</v>
      </c>
      <c r="F50" s="1161"/>
      <c r="G50" s="1161"/>
      <c r="H50" s="1161"/>
      <c r="I50" s="1161"/>
      <c r="J50" s="1162"/>
      <c r="K50" s="63">
        <v>4</v>
      </c>
      <c r="L50" s="64">
        <v>5</v>
      </c>
      <c r="M50" s="64">
        <v>5</v>
      </c>
      <c r="N50" s="64">
        <v>6</v>
      </c>
      <c r="O50" s="65">
        <v>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v>0</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277</v>
      </c>
      <c r="L52" s="64">
        <v>271</v>
      </c>
      <c r="M52" s="64">
        <v>244</v>
      </c>
      <c r="N52" s="64">
        <v>247</v>
      </c>
      <c r="O52" s="65">
        <v>251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91</v>
      </c>
      <c r="L53" s="69">
        <v>90</v>
      </c>
      <c r="M53" s="69">
        <v>78</v>
      </c>
      <c r="N53" s="69">
        <v>82</v>
      </c>
      <c r="O53" s="70">
        <v>115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566</v>
      </c>
      <c r="L58" s="84" t="s">
        <v>566</v>
      </c>
      <c r="M58" s="84" t="s">
        <v>566</v>
      </c>
      <c r="N58" s="84" t="s">
        <v>566</v>
      </c>
      <c r="O58" s="85" t="s">
        <v>566</v>
      </c>
    </row>
    <row r="59" spans="1:21" ht="31.5" customHeight="1" x14ac:dyDescent="0.15">
      <c r="B59" s="1171"/>
      <c r="C59" s="1172"/>
      <c r="D59" s="1178" t="s">
        <v>26</v>
      </c>
      <c r="E59" s="1179"/>
      <c r="F59" s="1179"/>
      <c r="G59" s="1179"/>
      <c r="H59" s="1179"/>
      <c r="I59" s="1179"/>
      <c r="J59" s="1180"/>
      <c r="K59" s="86" t="s">
        <v>566</v>
      </c>
      <c r="L59" s="87" t="s">
        <v>566</v>
      </c>
      <c r="M59" s="87" t="s">
        <v>566</v>
      </c>
      <c r="N59" s="87" t="s">
        <v>566</v>
      </c>
      <c r="O59" s="88" t="s">
        <v>566</v>
      </c>
    </row>
    <row r="60" spans="1:21" ht="31.5" customHeight="1" thickBot="1" x14ac:dyDescent="0.2">
      <c r="B60" s="1173"/>
      <c r="C60" s="1174"/>
      <c r="D60" s="1181" t="s">
        <v>27</v>
      </c>
      <c r="E60" s="1182"/>
      <c r="F60" s="1182"/>
      <c r="G60" s="1182"/>
      <c r="H60" s="1182"/>
      <c r="I60" s="1182"/>
      <c r="J60" s="1183"/>
      <c r="K60" s="89" t="s">
        <v>566</v>
      </c>
      <c r="L60" s="90" t="s">
        <v>566</v>
      </c>
      <c r="M60" s="90" t="s">
        <v>566</v>
      </c>
      <c r="N60" s="90" t="s">
        <v>566</v>
      </c>
      <c r="O60" s="91" t="s">
        <v>566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G0YNDqbjlh46S/mJm9fH7ucQd46sXHHmXWvUCej19rbh7VYhGkldJ9Y8qv1UsKlC0nN1aOuK8m1xRyrGp3yCg==" saltValue="l+MBMsajG0YgixiMC7XM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1059</v>
      </c>
      <c r="J41" s="344">
        <v>1549</v>
      </c>
      <c r="K41" s="344">
        <v>2880</v>
      </c>
      <c r="L41" s="344">
        <v>3004</v>
      </c>
      <c r="M41" s="345">
        <v>3424</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1378</v>
      </c>
      <c r="J43" s="347">
        <v>1333</v>
      </c>
      <c r="K43" s="347">
        <v>1287</v>
      </c>
      <c r="L43" s="347">
        <v>1261</v>
      </c>
      <c r="M43" s="348">
        <v>1337</v>
      </c>
    </row>
    <row r="44" spans="2:13" ht="27.75" customHeight="1" x14ac:dyDescent="0.15">
      <c r="B44" s="1186"/>
      <c r="C44" s="1187"/>
      <c r="D44" s="106"/>
      <c r="E44" s="1192" t="s">
        <v>34</v>
      </c>
      <c r="F44" s="1192"/>
      <c r="G44" s="1192"/>
      <c r="H44" s="1193"/>
      <c r="I44" s="346">
        <v>166</v>
      </c>
      <c r="J44" s="347">
        <v>147</v>
      </c>
      <c r="K44" s="347">
        <v>125</v>
      </c>
      <c r="L44" s="347">
        <v>120</v>
      </c>
      <c r="M44" s="348">
        <v>114</v>
      </c>
    </row>
    <row r="45" spans="2:13" ht="27.75" customHeight="1" x14ac:dyDescent="0.15">
      <c r="B45" s="1186"/>
      <c r="C45" s="1187"/>
      <c r="D45" s="106"/>
      <c r="E45" s="1192" t="s">
        <v>35</v>
      </c>
      <c r="F45" s="1192"/>
      <c r="G45" s="1192"/>
      <c r="H45" s="1193"/>
      <c r="I45" s="346">
        <v>954</v>
      </c>
      <c r="J45" s="347">
        <v>954</v>
      </c>
      <c r="K45" s="347">
        <v>982</v>
      </c>
      <c r="L45" s="347">
        <v>1008</v>
      </c>
      <c r="M45" s="348">
        <v>1006</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5993</v>
      </c>
      <c r="J50" s="347">
        <v>6456</v>
      </c>
      <c r="K50" s="347">
        <v>6358</v>
      </c>
      <c r="L50" s="347">
        <v>5990</v>
      </c>
      <c r="M50" s="348">
        <v>5650</v>
      </c>
    </row>
    <row r="51" spans="2:13" ht="27.75" customHeight="1" x14ac:dyDescent="0.15">
      <c r="B51" s="1186"/>
      <c r="C51" s="1187"/>
      <c r="D51" s="106"/>
      <c r="E51" s="1192" t="s">
        <v>42</v>
      </c>
      <c r="F51" s="1192"/>
      <c r="G51" s="1192"/>
      <c r="H51" s="1193"/>
      <c r="I51" s="346">
        <v>64</v>
      </c>
      <c r="J51" s="347">
        <v>53</v>
      </c>
      <c r="K51" s="347">
        <v>42</v>
      </c>
      <c r="L51" s="347">
        <v>33</v>
      </c>
      <c r="M51" s="348">
        <v>24</v>
      </c>
    </row>
    <row r="52" spans="2:13" ht="27.75" customHeight="1" x14ac:dyDescent="0.15">
      <c r="B52" s="1188"/>
      <c r="C52" s="1189"/>
      <c r="D52" s="106"/>
      <c r="E52" s="1192" t="s">
        <v>43</v>
      </c>
      <c r="F52" s="1192"/>
      <c r="G52" s="1192"/>
      <c r="H52" s="1193"/>
      <c r="I52" s="346">
        <v>2541</v>
      </c>
      <c r="J52" s="347">
        <v>2614</v>
      </c>
      <c r="K52" s="347">
        <v>2848</v>
      </c>
      <c r="L52" s="347">
        <v>2912</v>
      </c>
      <c r="M52" s="348">
        <v>2753</v>
      </c>
    </row>
    <row r="53" spans="2:13" ht="27.75" customHeight="1" thickBot="1" x14ac:dyDescent="0.2">
      <c r="B53" s="1199" t="s">
        <v>19</v>
      </c>
      <c r="C53" s="1200"/>
      <c r="D53" s="110"/>
      <c r="E53" s="1201" t="s">
        <v>44</v>
      </c>
      <c r="F53" s="1201"/>
      <c r="G53" s="1201"/>
      <c r="H53" s="1202"/>
      <c r="I53" s="349">
        <v>-5040</v>
      </c>
      <c r="J53" s="350">
        <v>-5141</v>
      </c>
      <c r="K53" s="350">
        <v>-3975</v>
      </c>
      <c r="L53" s="350">
        <v>-3542</v>
      </c>
      <c r="M53" s="351">
        <v>-2547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6iZIlVhq8hsdFBcHouxR4SQiAfvB0m3TKtYRkMf+astkljetl2Cg/0x6KlF9Ax2YwPcNnFQPFBDsrXxZniPGmA==" saltValue="lnP2eTIxRXIwiS16OmMI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3392</v>
      </c>
      <c r="G55" s="352">
        <v>3144</v>
      </c>
      <c r="H55" s="353">
        <v>2851</v>
      </c>
    </row>
    <row r="56" spans="2:8" ht="52.5" customHeight="1" x14ac:dyDescent="0.15">
      <c r="B56" s="122"/>
      <c r="C56" s="1213" t="s">
        <v>47</v>
      </c>
      <c r="D56" s="1213"/>
      <c r="E56" s="1214"/>
      <c r="F56" s="354">
        <v>205</v>
      </c>
      <c r="G56" s="354">
        <v>214</v>
      </c>
      <c r="H56" s="355">
        <v>228</v>
      </c>
    </row>
    <row r="57" spans="2:8" ht="53.25" customHeight="1" x14ac:dyDescent="0.15">
      <c r="B57" s="122"/>
      <c r="C57" s="1215" t="s">
        <v>48</v>
      </c>
      <c r="D57" s="1215"/>
      <c r="E57" s="1216"/>
      <c r="F57" s="356">
        <v>2376</v>
      </c>
      <c r="G57" s="356">
        <v>2248</v>
      </c>
      <c r="H57" s="357">
        <v>2203</v>
      </c>
    </row>
    <row r="58" spans="2:8" ht="45.75" customHeight="1" x14ac:dyDescent="0.15">
      <c r="B58" s="123"/>
      <c r="C58" s="1203" t="s">
        <v>561</v>
      </c>
      <c r="D58" s="1204"/>
      <c r="E58" s="1205"/>
      <c r="F58" s="358">
        <v>896</v>
      </c>
      <c r="G58" s="358">
        <v>1012</v>
      </c>
      <c r="H58" s="359">
        <v>725</v>
      </c>
    </row>
    <row r="59" spans="2:8" ht="45.75" customHeight="1" x14ac:dyDescent="0.15">
      <c r="B59" s="123"/>
      <c r="C59" s="1203" t="s">
        <v>562</v>
      </c>
      <c r="D59" s="1204"/>
      <c r="E59" s="1205"/>
      <c r="F59" s="358">
        <v>403</v>
      </c>
      <c r="G59" s="358">
        <v>453</v>
      </c>
      <c r="H59" s="359">
        <v>504</v>
      </c>
    </row>
    <row r="60" spans="2:8" ht="45.75" customHeight="1" x14ac:dyDescent="0.15">
      <c r="B60" s="123"/>
      <c r="C60" s="1203" t="s">
        <v>563</v>
      </c>
      <c r="D60" s="1204"/>
      <c r="E60" s="1205"/>
      <c r="F60" s="358">
        <v>610</v>
      </c>
      <c r="G60" s="358">
        <v>207</v>
      </c>
      <c r="H60" s="359">
        <v>257</v>
      </c>
    </row>
    <row r="61" spans="2:8" ht="45.75" customHeight="1" x14ac:dyDescent="0.15">
      <c r="B61" s="123"/>
      <c r="C61" s="1203" t="s">
        <v>564</v>
      </c>
      <c r="D61" s="1204"/>
      <c r="E61" s="1205"/>
      <c r="F61" s="358">
        <v>0</v>
      </c>
      <c r="G61" s="358">
        <v>100</v>
      </c>
      <c r="H61" s="359">
        <v>190</v>
      </c>
    </row>
    <row r="62" spans="2:8" ht="45.75" customHeight="1" thickBot="1" x14ac:dyDescent="0.2">
      <c r="B62" s="124"/>
      <c r="C62" s="1206" t="s">
        <v>565</v>
      </c>
      <c r="D62" s="1207"/>
      <c r="E62" s="1208"/>
      <c r="F62" s="360">
        <v>185</v>
      </c>
      <c r="G62" s="360">
        <v>154</v>
      </c>
      <c r="H62" s="361">
        <v>176</v>
      </c>
    </row>
    <row r="63" spans="2:8" ht="52.5" customHeight="1" thickBot="1" x14ac:dyDescent="0.2">
      <c r="B63" s="125"/>
      <c r="C63" s="1209" t="s">
        <v>49</v>
      </c>
      <c r="D63" s="1209"/>
      <c r="E63" s="1210"/>
      <c r="F63" s="362">
        <v>5973</v>
      </c>
      <c r="G63" s="362">
        <v>5606</v>
      </c>
      <c r="H63" s="363">
        <v>5281</v>
      </c>
    </row>
    <row r="64" spans="2:8" x14ac:dyDescent="0.15"/>
  </sheetData>
  <sheetProtection algorithmName="SHA-512" hashValue="1nlOziYGK+3mmcmfFzeMGgihb0u0YTzHXhLbujP9LNSXkrfslAhMmkRQmHTcq9NuoQwaqZV4qaXaOeBnlLOxFA==" saltValue="aBiZxCmB4w4EY01/6Ym9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102357</v>
      </c>
      <c r="E3" s="144"/>
      <c r="F3" s="145">
        <v>301035</v>
      </c>
      <c r="G3" s="146"/>
      <c r="H3" s="147"/>
    </row>
    <row r="4" spans="1:8" x14ac:dyDescent="0.15">
      <c r="A4" s="148"/>
      <c r="B4" s="149"/>
      <c r="C4" s="150"/>
      <c r="D4" s="151">
        <v>78000</v>
      </c>
      <c r="E4" s="152"/>
      <c r="F4" s="153">
        <v>154376</v>
      </c>
      <c r="G4" s="154"/>
      <c r="H4" s="155"/>
    </row>
    <row r="5" spans="1:8" x14ac:dyDescent="0.15">
      <c r="A5" s="136" t="s">
        <v>520</v>
      </c>
      <c r="B5" s="141"/>
      <c r="C5" s="142"/>
      <c r="D5" s="143">
        <v>141622</v>
      </c>
      <c r="E5" s="144"/>
      <c r="F5" s="145">
        <v>277467</v>
      </c>
      <c r="G5" s="146"/>
      <c r="H5" s="147"/>
    </row>
    <row r="6" spans="1:8" x14ac:dyDescent="0.15">
      <c r="A6" s="148"/>
      <c r="B6" s="149"/>
      <c r="C6" s="150"/>
      <c r="D6" s="151">
        <v>111528</v>
      </c>
      <c r="E6" s="152"/>
      <c r="F6" s="153">
        <v>128378</v>
      </c>
      <c r="G6" s="154"/>
      <c r="H6" s="155"/>
    </row>
    <row r="7" spans="1:8" x14ac:dyDescent="0.15">
      <c r="A7" s="136" t="s">
        <v>521</v>
      </c>
      <c r="B7" s="141"/>
      <c r="C7" s="142"/>
      <c r="D7" s="143">
        <v>544495</v>
      </c>
      <c r="E7" s="144"/>
      <c r="F7" s="145">
        <v>282256</v>
      </c>
      <c r="G7" s="146"/>
      <c r="H7" s="147"/>
    </row>
    <row r="8" spans="1:8" x14ac:dyDescent="0.15">
      <c r="A8" s="148"/>
      <c r="B8" s="149"/>
      <c r="C8" s="150"/>
      <c r="D8" s="151">
        <v>444729</v>
      </c>
      <c r="E8" s="152"/>
      <c r="F8" s="153">
        <v>145453</v>
      </c>
      <c r="G8" s="154"/>
      <c r="H8" s="155"/>
    </row>
    <row r="9" spans="1:8" x14ac:dyDescent="0.15">
      <c r="A9" s="136" t="s">
        <v>522</v>
      </c>
      <c r="B9" s="141"/>
      <c r="C9" s="142"/>
      <c r="D9" s="143">
        <v>95371</v>
      </c>
      <c r="E9" s="144"/>
      <c r="F9" s="145">
        <v>295341</v>
      </c>
      <c r="G9" s="146"/>
      <c r="H9" s="147"/>
    </row>
    <row r="10" spans="1:8" x14ac:dyDescent="0.15">
      <c r="A10" s="148"/>
      <c r="B10" s="149"/>
      <c r="C10" s="150"/>
      <c r="D10" s="151">
        <v>85423</v>
      </c>
      <c r="E10" s="152"/>
      <c r="F10" s="153">
        <v>137402</v>
      </c>
      <c r="G10" s="154"/>
      <c r="H10" s="155"/>
    </row>
    <row r="11" spans="1:8" x14ac:dyDescent="0.15">
      <c r="A11" s="136" t="s">
        <v>523</v>
      </c>
      <c r="B11" s="141"/>
      <c r="C11" s="142"/>
      <c r="D11" s="143">
        <v>130346</v>
      </c>
      <c r="E11" s="144"/>
      <c r="F11" s="145">
        <v>292845</v>
      </c>
      <c r="G11" s="146"/>
      <c r="H11" s="147"/>
    </row>
    <row r="12" spans="1:8" x14ac:dyDescent="0.15">
      <c r="A12" s="148"/>
      <c r="B12" s="149"/>
      <c r="C12" s="156"/>
      <c r="D12" s="151">
        <v>95025</v>
      </c>
      <c r="E12" s="152"/>
      <c r="F12" s="153">
        <v>143187</v>
      </c>
      <c r="G12" s="154"/>
      <c r="H12" s="155"/>
    </row>
    <row r="13" spans="1:8" x14ac:dyDescent="0.15">
      <c r="A13" s="136"/>
      <c r="B13" s="141"/>
      <c r="C13" s="157"/>
      <c r="D13" s="158">
        <v>202838</v>
      </c>
      <c r="E13" s="159"/>
      <c r="F13" s="160">
        <v>289789</v>
      </c>
      <c r="G13" s="161"/>
      <c r="H13" s="147"/>
    </row>
    <row r="14" spans="1:8" x14ac:dyDescent="0.15">
      <c r="A14" s="148"/>
      <c r="B14" s="149"/>
      <c r="C14" s="150"/>
      <c r="D14" s="151">
        <v>162941</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9.27</v>
      </c>
      <c r="C19" s="162">
        <f>ROUND(VALUE(SUBSTITUTE(実質収支比率等に係る経年分析!G$48,"▲","-")),2)</f>
        <v>7.1</v>
      </c>
      <c r="D19" s="162">
        <f>ROUND(VALUE(SUBSTITUTE(実質収支比率等に係る経年分析!H$48,"▲","-")),2)</f>
        <v>6.89</v>
      </c>
      <c r="E19" s="162">
        <f>ROUND(VALUE(SUBSTITUTE(実質収支比率等に係る経年分析!I$48,"▲","-")),2)</f>
        <v>7.38</v>
      </c>
      <c r="F19" s="162">
        <f>ROUND(VALUE(SUBSTITUTE(実質収支比率等に係る経年分析!J$48,"▲","-")),2)</f>
        <v>23.38</v>
      </c>
    </row>
    <row r="20" spans="1:11" x14ac:dyDescent="0.15">
      <c r="A20" s="162" t="s">
        <v>53</v>
      </c>
      <c r="B20" s="162">
        <f>ROUND(VALUE(SUBSTITUTE(実質収支比率等に係る経年分析!F$47,"▲","-")),2)</f>
        <v>142.63</v>
      </c>
      <c r="C20" s="162">
        <f>ROUND(VALUE(SUBSTITUTE(実質収支比率等に係る経年分析!G$47,"▲","-")),2)</f>
        <v>125.19</v>
      </c>
      <c r="D20" s="162">
        <f>ROUND(VALUE(SUBSTITUTE(実質収支比率等に係る経年分析!H$47,"▲","-")),2)</f>
        <v>123.31</v>
      </c>
      <c r="E20" s="162">
        <f>ROUND(VALUE(SUBSTITUTE(実質収支比率等に係る経年分析!I$47,"▲","-")),2)</f>
        <v>111.27</v>
      </c>
      <c r="F20" s="162">
        <f>ROUND(VALUE(SUBSTITUTE(実質収支比率等に係る経年分析!J$47,"▲","-")),2)</f>
        <v>99.3</v>
      </c>
    </row>
    <row r="21" spans="1:11" x14ac:dyDescent="0.15">
      <c r="A21" s="162" t="s">
        <v>54</v>
      </c>
      <c r="B21" s="162">
        <f>IF(ISNUMBER(VALUE(SUBSTITUTE(実質収支比率等に係る経年分析!F$49,"▲","-"))),ROUND(VALUE(SUBSTITUTE(実質収支比率等に係る経年分析!F$49,"▲","-")),2),NA())</f>
        <v>-12.27</v>
      </c>
      <c r="C21" s="162">
        <f>IF(ISNUMBER(VALUE(SUBSTITUTE(実質収支比率等に係る経年分析!G$49,"▲","-"))),ROUND(VALUE(SUBSTITUTE(実質収支比率等に係る経年分析!G$49,"▲","-")),2),NA())</f>
        <v>-10.84</v>
      </c>
      <c r="D21" s="162">
        <f>IF(ISNUMBER(VALUE(SUBSTITUTE(実質収支比率等に係る経年分析!H$49,"▲","-"))),ROUND(VALUE(SUBSTITUTE(実質収支比率等に係る経年分析!H$49,"▲","-")),2),NA())</f>
        <v>-14.78</v>
      </c>
      <c r="E21" s="162">
        <f>IF(ISNUMBER(VALUE(SUBSTITUTE(実質収支比率等に係る経年分析!I$49,"▲","-"))),ROUND(VALUE(SUBSTITUTE(実質収支比率等に係る経年分析!I$49,"▲","-")),2),NA())</f>
        <v>-11.5</v>
      </c>
      <c r="F21" s="162">
        <f>IF(ISNUMBER(VALUE(SUBSTITUTE(実質収支比率等に係る経年分析!J$49,"▲","-"))),ROUND(VALUE(SUBSTITUTE(実質収支比率等に係る経年分析!J$49,"▲","-")),2),NA())</f>
        <v>2.2799999999999998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1.32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1.26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2.29</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介護保険特別会計(介護サービス事業勘定)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0.55000000000000004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0.85</v>
      </c>
    </row>
    <row r="33" spans="1:16" x14ac:dyDescent="0.15">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2.04</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3.29</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7.17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9.27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6.89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23.38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277</v>
      </c>
      <c r="E42" s="164"/>
      <c r="F42" s="164"/>
      <c r="G42" s="164">
        <f>'実質公債費比率（分子）の構造'!L$52</f>
        <v>271</v>
      </c>
      <c r="H42" s="164"/>
      <c r="I42" s="164"/>
      <c r="J42" s="164">
        <f>'実質公債費比率（分子）の構造'!M$52</f>
        <v>244</v>
      </c>
      <c r="K42" s="164"/>
      <c r="L42" s="164"/>
      <c r="M42" s="164">
        <f>'実質公債費比率（分子）の構造'!N$52</f>
        <v>247</v>
      </c>
      <c r="N42" s="164"/>
      <c r="O42" s="164"/>
      <c r="P42" s="164">
        <f>'実質公債費比率（分子）の構造'!O$52</f>
        <v>251</v>
      </c>
    </row>
    <row r="43" spans="1:16" x14ac:dyDescent="0.15">
      <c r="A43" s="164" t="s">
        <v>16</v>
      </c>
      <c r="B43" s="164" t="str">
        <f>'実質公債費比率（分子）の構造'!K$51</f>
        <v>-</v>
      </c>
      <c r="C43" s="164"/>
      <c r="D43" s="164"/>
      <c r="E43" s="164" t="str">
        <f>'実質公債費比率（分子）の構造'!L$51</f>
        <v>-</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v>
      </c>
      <c r="C44" s="164"/>
      <c r="D44" s="164"/>
      <c r="E44" s="164">
        <f>'実質公債費比率（分子）の構造'!L$50</f>
        <v>5</v>
      </c>
      <c r="F44" s="164"/>
      <c r="G44" s="164"/>
      <c r="H44" s="164">
        <f>'実質公債費比率（分子）の構造'!M$50</f>
        <v>5</v>
      </c>
      <c r="I44" s="164"/>
      <c r="J44" s="164"/>
      <c r="K44" s="164">
        <f>'実質公債費比率（分子）の構造'!N$50</f>
        <v>6</v>
      </c>
      <c r="L44" s="164"/>
      <c r="M44" s="164"/>
      <c r="N44" s="164">
        <f>'実質公債費比率（分子）の構造'!O$50</f>
        <v>8</v>
      </c>
      <c r="O44" s="164"/>
      <c r="P44" s="164"/>
    </row>
    <row r="45" spans="1:16" x14ac:dyDescent="0.15">
      <c r="A45" s="164" t="s">
        <v>63</v>
      </c>
      <c r="B45" s="164">
        <f>'実質公債費比率（分子）の構造'!K$49</f>
        <v>26</v>
      </c>
      <c r="C45" s="164"/>
      <c r="D45" s="164"/>
      <c r="E45" s="164">
        <f>'実質公債費比率（分子）の構造'!L$49</f>
        <v>28</v>
      </c>
      <c r="F45" s="164"/>
      <c r="G45" s="164"/>
      <c r="H45" s="164">
        <f>'実質公債費比率（分子）の構造'!M$49</f>
        <v>29</v>
      </c>
      <c r="I45" s="164"/>
      <c r="J45" s="164"/>
      <c r="K45" s="164">
        <f>'実質公債費比率（分子）の構造'!N$49</f>
        <v>32</v>
      </c>
      <c r="L45" s="164"/>
      <c r="M45" s="164"/>
      <c r="N45" s="164">
        <f>'実質公債費比率（分子）の構造'!O$49</f>
        <v>23</v>
      </c>
      <c r="O45" s="164"/>
      <c r="P45" s="164"/>
    </row>
    <row r="46" spans="1:16" x14ac:dyDescent="0.15">
      <c r="A46" s="164" t="s">
        <v>64</v>
      </c>
      <c r="B46" s="164">
        <f>'実質公債費比率（分子）の構造'!K$48</f>
        <v>123</v>
      </c>
      <c r="C46" s="164"/>
      <c r="D46" s="164"/>
      <c r="E46" s="164">
        <f>'実質公債費比率（分子）の構造'!L$48</f>
        <v>123</v>
      </c>
      <c r="F46" s="164"/>
      <c r="G46" s="164"/>
      <c r="H46" s="164">
        <f>'実質公債費比率（分子）の構造'!M$48</f>
        <v>128</v>
      </c>
      <c r="I46" s="164"/>
      <c r="J46" s="164"/>
      <c r="K46" s="164">
        <f>'実質公債費比率（分子）の構造'!N$48</f>
        <v>124</v>
      </c>
      <c r="L46" s="164"/>
      <c r="M46" s="164"/>
      <c r="N46" s="164">
        <f>'実質公債費比率（分子）の構造'!O$48</f>
        <v>142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215</v>
      </c>
      <c r="C49" s="164"/>
      <c r="D49" s="164"/>
      <c r="E49" s="164">
        <f>'実質公債費比率（分子）の構造'!L$45</f>
        <v>205</v>
      </c>
      <c r="F49" s="164"/>
      <c r="G49" s="164"/>
      <c r="H49" s="164">
        <f>'実質公債費比率（分子）の構造'!M$45</f>
        <v>160</v>
      </c>
      <c r="I49" s="164"/>
      <c r="J49" s="164"/>
      <c r="K49" s="164">
        <f>'実質公債費比率（分子）の構造'!N$45</f>
        <v>167</v>
      </c>
      <c r="L49" s="164"/>
      <c r="M49" s="164"/>
      <c r="N49" s="164">
        <f>'実質公債費比率（分子）の構造'!O$45</f>
        <v>193</v>
      </c>
      <c r="O49" s="164"/>
      <c r="P49" s="164"/>
    </row>
    <row r="50" spans="1:16" x14ac:dyDescent="0.15">
      <c r="A50" s="164" t="s">
        <v>67</v>
      </c>
      <c r="B50" s="164" t="e">
        <f>NA()</f>
        <v>#N/A</v>
      </c>
      <c r="C50" s="164">
        <f>IF(ISNUMBER('実質公債費比率（分子）の構造'!K$53),'実質公債費比率（分子）の構造'!K$53,NA())</f>
        <v>91</v>
      </c>
      <c r="D50" s="164" t="e">
        <f>NA()</f>
        <v>#N/A</v>
      </c>
      <c r="E50" s="164" t="e">
        <f>NA()</f>
        <v>#N/A</v>
      </c>
      <c r="F50" s="164">
        <f>IF(ISNUMBER('実質公債費比率（分子）の構造'!L$53),'実質公債費比率（分子）の構造'!L$53,NA())</f>
        <v>90</v>
      </c>
      <c r="G50" s="164" t="e">
        <f>NA()</f>
        <v>#N/A</v>
      </c>
      <c r="H50" s="164" t="e">
        <f>NA()</f>
        <v>#N/A</v>
      </c>
      <c r="I50" s="164">
        <f>IF(ISNUMBER('実質公債費比率（分子）の構造'!M$53),'実質公債費比率（分子）の構造'!M$53,NA())</f>
        <v>78</v>
      </c>
      <c r="J50" s="164" t="e">
        <f>NA()</f>
        <v>#N/A</v>
      </c>
      <c r="K50" s="164" t="e">
        <f>NA()</f>
        <v>#N/A</v>
      </c>
      <c r="L50" s="164">
        <f>IF(ISNUMBER('実質公債費比率（分子）の構造'!N$53),'実質公債費比率（分子）の構造'!N$53,NA())</f>
        <v>82</v>
      </c>
      <c r="M50" s="164" t="e">
        <f>NA()</f>
        <v>#N/A</v>
      </c>
      <c r="N50" s="164" t="e">
        <f>NA()</f>
        <v>#N/A</v>
      </c>
      <c r="O50" s="164">
        <f>IF(ISNUMBER('実質公債費比率（分子）の構造'!O$53),'実質公債費比率（分子）の構造'!O$53,NA())</f>
        <v>115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2541</v>
      </c>
      <c r="E56" s="163"/>
      <c r="F56" s="163"/>
      <c r="G56" s="163">
        <f>'将来負担比率（分子）の構造'!J$52</f>
        <v>2614</v>
      </c>
      <c r="H56" s="163"/>
      <c r="I56" s="163"/>
      <c r="J56" s="163">
        <f>'将来負担比率（分子）の構造'!K$52</f>
        <v>2848</v>
      </c>
      <c r="K56" s="163"/>
      <c r="L56" s="163"/>
      <c r="M56" s="163">
        <f>'将来負担比率（分子）の構造'!L$52</f>
        <v>2912</v>
      </c>
      <c r="N56" s="163"/>
      <c r="O56" s="163"/>
      <c r="P56" s="163">
        <f>'将来負担比率（分子）の構造'!M$52</f>
        <v>2753</v>
      </c>
    </row>
    <row r="57" spans="1:16" x14ac:dyDescent="0.15">
      <c r="A57" s="163" t="s">
        <v>42</v>
      </c>
      <c r="B57" s="163"/>
      <c r="C57" s="163"/>
      <c r="D57" s="163">
        <f>'将来負担比率（分子）の構造'!I$51</f>
        <v>64</v>
      </c>
      <c r="E57" s="163"/>
      <c r="F57" s="163"/>
      <c r="G57" s="163">
        <f>'将来負担比率（分子）の構造'!J$51</f>
        <v>53</v>
      </c>
      <c r="H57" s="163"/>
      <c r="I57" s="163"/>
      <c r="J57" s="163">
        <f>'将来負担比率（分子）の構造'!K$51</f>
        <v>42</v>
      </c>
      <c r="K57" s="163"/>
      <c r="L57" s="163"/>
      <c r="M57" s="163">
        <f>'将来負担比率（分子）の構造'!L$51</f>
        <v>33</v>
      </c>
      <c r="N57" s="163"/>
      <c r="O57" s="163"/>
      <c r="P57" s="163">
        <f>'将来負担比率（分子）の構造'!M$51</f>
        <v>24</v>
      </c>
    </row>
    <row r="58" spans="1:16" x14ac:dyDescent="0.15">
      <c r="A58" s="163" t="s">
        <v>41</v>
      </c>
      <c r="B58" s="163"/>
      <c r="C58" s="163"/>
      <c r="D58" s="163">
        <f>'将来負担比率（分子）の構造'!I$50</f>
        <v>5993</v>
      </c>
      <c r="E58" s="163"/>
      <c r="F58" s="163"/>
      <c r="G58" s="163">
        <f>'将来負担比率（分子）の構造'!J$50</f>
        <v>6456</v>
      </c>
      <c r="H58" s="163"/>
      <c r="I58" s="163"/>
      <c r="J58" s="163">
        <f>'将来負担比率（分子）の構造'!K$50</f>
        <v>6358</v>
      </c>
      <c r="K58" s="163"/>
      <c r="L58" s="163"/>
      <c r="M58" s="163">
        <f>'将来負担比率（分子）の構造'!L$50</f>
        <v>5990</v>
      </c>
      <c r="N58" s="163"/>
      <c r="O58" s="163"/>
      <c r="P58" s="163">
        <f>'将来負担比率（分子）の構造'!M$50</f>
        <v>5650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954</v>
      </c>
      <c r="C62" s="163"/>
      <c r="D62" s="163"/>
      <c r="E62" s="163">
        <f>'将来負担比率（分子）の構造'!J$45</f>
        <v>954</v>
      </c>
      <c r="F62" s="163"/>
      <c r="G62" s="163"/>
      <c r="H62" s="163">
        <f>'将来負担比率（分子）の構造'!K$45</f>
        <v>982</v>
      </c>
      <c r="I62" s="163"/>
      <c r="J62" s="163"/>
      <c r="K62" s="163">
        <f>'将来負担比率（分子）の構造'!L$45</f>
        <v>1008</v>
      </c>
      <c r="L62" s="163"/>
      <c r="M62" s="163"/>
      <c r="N62" s="163">
        <f>'将来負担比率（分子）の構造'!M$45</f>
        <v>1006</v>
      </c>
      <c r="O62" s="163"/>
      <c r="P62" s="163"/>
    </row>
    <row r="63" spans="1:16" x14ac:dyDescent="0.15">
      <c r="A63" s="163" t="s">
        <v>34</v>
      </c>
      <c r="B63" s="163">
        <f>'将来負担比率（分子）の構造'!I$44</f>
        <v>166</v>
      </c>
      <c r="C63" s="163"/>
      <c r="D63" s="163"/>
      <c r="E63" s="163">
        <f>'将来負担比率（分子）の構造'!J$44</f>
        <v>147</v>
      </c>
      <c r="F63" s="163"/>
      <c r="G63" s="163"/>
      <c r="H63" s="163">
        <f>'将来負担比率（分子）の構造'!K$44</f>
        <v>125</v>
      </c>
      <c r="I63" s="163"/>
      <c r="J63" s="163"/>
      <c r="K63" s="163">
        <f>'将来負担比率（分子）の構造'!L$44</f>
        <v>120</v>
      </c>
      <c r="L63" s="163"/>
      <c r="M63" s="163"/>
      <c r="N63" s="163">
        <f>'将来負担比率（分子）の構造'!M$44</f>
        <v>114</v>
      </c>
      <c r="O63" s="163"/>
      <c r="P63" s="163"/>
    </row>
    <row r="64" spans="1:16" x14ac:dyDescent="0.15">
      <c r="A64" s="163" t="s">
        <v>33</v>
      </c>
      <c r="B64" s="163">
        <f>'将来負担比率（分子）の構造'!I$43</f>
        <v>1378</v>
      </c>
      <c r="C64" s="163"/>
      <c r="D64" s="163"/>
      <c r="E64" s="163">
        <f>'将来負担比率（分子）の構造'!J$43</f>
        <v>1333</v>
      </c>
      <c r="F64" s="163"/>
      <c r="G64" s="163"/>
      <c r="H64" s="163">
        <f>'将来負担比率（分子）の構造'!K$43</f>
        <v>1287</v>
      </c>
      <c r="I64" s="163"/>
      <c r="J64" s="163"/>
      <c r="K64" s="163">
        <f>'将来負担比率（分子）の構造'!L$43</f>
        <v>1261</v>
      </c>
      <c r="L64" s="163"/>
      <c r="M64" s="163"/>
      <c r="N64" s="163">
        <f>'将来負担比率（分子）の構造'!M$43</f>
        <v>1337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1059</v>
      </c>
      <c r="C66" s="163"/>
      <c r="D66" s="163"/>
      <c r="E66" s="163">
        <f>'将来負担比率（分子）の構造'!J$41</f>
        <v>1549</v>
      </c>
      <c r="F66" s="163"/>
      <c r="G66" s="163"/>
      <c r="H66" s="163">
        <f>'将来負担比率（分子）の構造'!K$41</f>
        <v>2880</v>
      </c>
      <c r="I66" s="163"/>
      <c r="J66" s="163"/>
      <c r="K66" s="163">
        <f>'将来負担比率（分子）の構造'!L$41</f>
        <v>3004</v>
      </c>
      <c r="L66" s="163"/>
      <c r="M66" s="163"/>
      <c r="N66" s="163">
        <f>'将来負担比率（分子）の構造'!M$41</f>
        <v>3424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3392</v>
      </c>
      <c r="C72" s="167">
        <f>基金残高に係る経年分析!G55</f>
        <v>3144</v>
      </c>
      <c r="D72" s="167">
        <f>基金残高に係る経年分析!H55</f>
        <v>2851</v>
      </c>
    </row>
    <row r="73" spans="1:16" x14ac:dyDescent="0.15">
      <c r="A73" s="166" t="s">
        <v>74</v>
      </c>
      <c r="B73" s="167">
        <f>基金残高に係る経年分析!F56</f>
        <v>205</v>
      </c>
      <c r="C73" s="167">
        <f>基金残高に係る経年分析!G56</f>
        <v>214</v>
      </c>
      <c r="D73" s="167">
        <f>基金残高に係る経年分析!H56</f>
        <v>228</v>
      </c>
    </row>
    <row r="74" spans="1:16" x14ac:dyDescent="0.15">
      <c r="A74" s="166" t="s">
        <v>75</v>
      </c>
      <c r="B74" s="167">
        <f>基金残高に係る経年分析!F57</f>
        <v>2376</v>
      </c>
      <c r="C74" s="167">
        <f>基金残高に係る経年分析!G57</f>
        <v>2248</v>
      </c>
      <c r="D74" s="167">
        <f>基金残高に係る経年分析!H57</f>
        <v>2203</v>
      </c>
    </row>
  </sheetData>
  <sheetProtection algorithmName="SHA-512" hashValue="3JnZzv8dufBEce3eJEL2tcUkTZ9JX5bpqoe+haUGHcXYgj95kK7vMYbz2y1mGBqKBuKfb5p9m2P4zIBleQ6Png==" saltValue="PnjqzlcDJaJXUaXiCVIZe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2199835</v>
      </c>
      <c r="S5" s="613"/>
      <c r="T5" s="613"/>
      <c r="U5" s="613"/>
      <c r="V5" s="613"/>
      <c r="W5" s="613"/>
      <c r="X5" s="613"/>
      <c r="Y5" s="614"/>
      <c r="Z5" s="615">
        <v>32.799999999999997</v>
      </c>
      <c r="AA5" s="615"/>
      <c r="AB5" s="615"/>
      <c r="AC5" s="615"/>
      <c r="AD5" s="616">
        <v>2199835</v>
      </c>
      <c r="AE5" s="616"/>
      <c r="AF5" s="616"/>
      <c r="AG5" s="616"/>
      <c r="AH5" s="616"/>
      <c r="AI5" s="616"/>
      <c r="AJ5" s="616"/>
      <c r="AK5" s="616"/>
      <c r="AL5" s="617">
        <v>70.599999999999994</v>
      </c>
      <c r="AM5" s="618"/>
      <c r="AN5" s="618"/>
      <c r="AO5" s="619"/>
      <c r="AP5" s="609" t="s">
        <v>217</v>
      </c>
      <c r="AQ5" s="610"/>
      <c r="AR5" s="610"/>
      <c r="AS5" s="610"/>
      <c r="AT5" s="610"/>
      <c r="AU5" s="610"/>
      <c r="AV5" s="610"/>
      <c r="AW5" s="610"/>
      <c r="AX5" s="610"/>
      <c r="AY5" s="610"/>
      <c r="AZ5" s="610"/>
      <c r="BA5" s="610"/>
      <c r="BB5" s="610"/>
      <c r="BC5" s="610"/>
      <c r="BD5" s="610"/>
      <c r="BE5" s="610"/>
      <c r="BF5" s="611"/>
      <c r="BG5" s="623">
        <v>2199835</v>
      </c>
      <c r="BH5" s="624"/>
      <c r="BI5" s="624"/>
      <c r="BJ5" s="624"/>
      <c r="BK5" s="624"/>
      <c r="BL5" s="624"/>
      <c r="BM5" s="624"/>
      <c r="BN5" s="625"/>
      <c r="BO5" s="626">
        <v>100</v>
      </c>
      <c r="BP5" s="626"/>
      <c r="BQ5" s="626"/>
      <c r="BR5" s="626"/>
      <c r="BS5" s="627">
        <v>250187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66707</v>
      </c>
      <c r="S6" s="624"/>
      <c r="T6" s="624"/>
      <c r="U6" s="624"/>
      <c r="V6" s="624"/>
      <c r="W6" s="624"/>
      <c r="X6" s="624"/>
      <c r="Y6" s="625"/>
      <c r="Z6" s="626">
        <v>1</v>
      </c>
      <c r="AA6" s="626"/>
      <c r="AB6" s="626"/>
      <c r="AC6" s="626"/>
      <c r="AD6" s="627">
        <v>66707</v>
      </c>
      <c r="AE6" s="627"/>
      <c r="AF6" s="627"/>
      <c r="AG6" s="627"/>
      <c r="AH6" s="627"/>
      <c r="AI6" s="627"/>
      <c r="AJ6" s="627"/>
      <c r="AK6" s="627"/>
      <c r="AL6" s="628">
        <v>2.1</v>
      </c>
      <c r="AM6" s="629"/>
      <c r="AN6" s="629"/>
      <c r="AO6" s="630"/>
      <c r="AP6" s="620" t="s">
        <v>222</v>
      </c>
      <c r="AQ6" s="621"/>
      <c r="AR6" s="621"/>
      <c r="AS6" s="621"/>
      <c r="AT6" s="621"/>
      <c r="AU6" s="621"/>
      <c r="AV6" s="621"/>
      <c r="AW6" s="621"/>
      <c r="AX6" s="621"/>
      <c r="AY6" s="621"/>
      <c r="AZ6" s="621"/>
      <c r="BA6" s="621"/>
      <c r="BB6" s="621"/>
      <c r="BC6" s="621"/>
      <c r="BD6" s="621"/>
      <c r="BE6" s="621"/>
      <c r="BF6" s="622"/>
      <c r="BG6" s="623">
        <v>2199835</v>
      </c>
      <c r="BH6" s="624"/>
      <c r="BI6" s="624"/>
      <c r="BJ6" s="624"/>
      <c r="BK6" s="624"/>
      <c r="BL6" s="624"/>
      <c r="BM6" s="624"/>
      <c r="BN6" s="625"/>
      <c r="BO6" s="626">
        <v>100</v>
      </c>
      <c r="BP6" s="626"/>
      <c r="BQ6" s="626"/>
      <c r="BR6" s="626"/>
      <c r="BS6" s="627">
        <v>250187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68497</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68497</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97</v>
      </c>
      <c r="S7" s="624"/>
      <c r="T7" s="624"/>
      <c r="U7" s="624"/>
      <c r="V7" s="624"/>
      <c r="W7" s="624"/>
      <c r="X7" s="624"/>
      <c r="Y7" s="625"/>
      <c r="Z7" s="626">
        <v>0</v>
      </c>
      <c r="AA7" s="626"/>
      <c r="AB7" s="626"/>
      <c r="AC7" s="626"/>
      <c r="AD7" s="627">
        <v>97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146555</v>
      </c>
      <c r="BH7" s="624"/>
      <c r="BI7" s="624"/>
      <c r="BJ7" s="624"/>
      <c r="BK7" s="624"/>
      <c r="BL7" s="624"/>
      <c r="BM7" s="624"/>
      <c r="BN7" s="625"/>
      <c r="BO7" s="626">
        <v>6.7</v>
      </c>
      <c r="BP7" s="626"/>
      <c r="BQ7" s="626"/>
      <c r="BR7" s="626"/>
      <c r="BS7" s="627">
        <v>2904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1241394</v>
      </c>
      <c r="CS7" s="624"/>
      <c r="CT7" s="624"/>
      <c r="CU7" s="624"/>
      <c r="CV7" s="624"/>
      <c r="CW7" s="624"/>
      <c r="CX7" s="624"/>
      <c r="CY7" s="625"/>
      <c r="CZ7" s="626">
        <v>23.8</v>
      </c>
      <c r="DA7" s="626"/>
      <c r="DB7" s="626"/>
      <c r="DC7" s="626"/>
      <c r="DD7" s="632">
        <v>14618</v>
      </c>
      <c r="DE7" s="624"/>
      <c r="DF7" s="624"/>
      <c r="DG7" s="624"/>
      <c r="DH7" s="624"/>
      <c r="DI7" s="624"/>
      <c r="DJ7" s="624"/>
      <c r="DK7" s="624"/>
      <c r="DL7" s="624"/>
      <c r="DM7" s="624"/>
      <c r="DN7" s="624"/>
      <c r="DO7" s="624"/>
      <c r="DP7" s="625"/>
      <c r="DQ7" s="632">
        <v>1154086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2145</v>
      </c>
      <c r="S8" s="624"/>
      <c r="T8" s="624"/>
      <c r="U8" s="624"/>
      <c r="V8" s="624"/>
      <c r="W8" s="624"/>
      <c r="X8" s="624"/>
      <c r="Y8" s="625"/>
      <c r="Z8" s="626">
        <v>0</v>
      </c>
      <c r="AA8" s="626"/>
      <c r="AB8" s="626"/>
      <c r="AC8" s="626"/>
      <c r="AD8" s="627">
        <v>2145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6433</v>
      </c>
      <c r="BH8" s="624"/>
      <c r="BI8" s="624"/>
      <c r="BJ8" s="624"/>
      <c r="BK8" s="624"/>
      <c r="BL8" s="624"/>
      <c r="BM8" s="624"/>
      <c r="BN8" s="625"/>
      <c r="BO8" s="626">
        <v>0.3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1382830</v>
      </c>
      <c r="CS8" s="624"/>
      <c r="CT8" s="624"/>
      <c r="CU8" s="624"/>
      <c r="CV8" s="624"/>
      <c r="CW8" s="624"/>
      <c r="CX8" s="624"/>
      <c r="CY8" s="625"/>
      <c r="CZ8" s="626">
        <v>26.5</v>
      </c>
      <c r="DA8" s="626"/>
      <c r="DB8" s="626"/>
      <c r="DC8" s="626"/>
      <c r="DD8" s="632">
        <v>30703</v>
      </c>
      <c r="DE8" s="624"/>
      <c r="DF8" s="624"/>
      <c r="DG8" s="624"/>
      <c r="DH8" s="624"/>
      <c r="DI8" s="624"/>
      <c r="DJ8" s="624"/>
      <c r="DK8" s="624"/>
      <c r="DL8" s="624"/>
      <c r="DM8" s="624"/>
      <c r="DN8" s="624"/>
      <c r="DO8" s="624"/>
      <c r="DP8" s="625"/>
      <c r="DQ8" s="632">
        <v>861828</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2108</v>
      </c>
      <c r="S9" s="624"/>
      <c r="T9" s="624"/>
      <c r="U9" s="624"/>
      <c r="V9" s="624"/>
      <c r="W9" s="624"/>
      <c r="X9" s="624"/>
      <c r="Y9" s="625"/>
      <c r="Z9" s="626">
        <v>0</v>
      </c>
      <c r="AA9" s="626"/>
      <c r="AB9" s="626"/>
      <c r="AC9" s="626"/>
      <c r="AD9" s="627">
        <v>2108</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122717</v>
      </c>
      <c r="BH9" s="624"/>
      <c r="BI9" s="624"/>
      <c r="BJ9" s="624"/>
      <c r="BK9" s="624"/>
      <c r="BL9" s="624"/>
      <c r="BM9" s="624"/>
      <c r="BN9" s="625"/>
      <c r="BO9" s="626">
        <v>5.6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292301</v>
      </c>
      <c r="CS9" s="624"/>
      <c r="CT9" s="624"/>
      <c r="CU9" s="624"/>
      <c r="CV9" s="624"/>
      <c r="CW9" s="624"/>
      <c r="CX9" s="624"/>
      <c r="CY9" s="625"/>
      <c r="CZ9" s="626">
        <v>5.6</v>
      </c>
      <c r="DA9" s="626"/>
      <c r="DB9" s="626"/>
      <c r="DC9" s="626"/>
      <c r="DD9" s="632">
        <v>4258</v>
      </c>
      <c r="DE9" s="624"/>
      <c r="DF9" s="624"/>
      <c r="DG9" s="624"/>
      <c r="DH9" s="624"/>
      <c r="DI9" s="624"/>
      <c r="DJ9" s="624"/>
      <c r="DK9" s="624"/>
      <c r="DL9" s="624"/>
      <c r="DM9" s="624"/>
      <c r="DN9" s="624"/>
      <c r="DO9" s="624"/>
      <c r="DP9" s="625"/>
      <c r="DQ9" s="632">
        <v>248545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7238</v>
      </c>
      <c r="BH10" s="624"/>
      <c r="BI10" s="624"/>
      <c r="BJ10" s="624"/>
      <c r="BK10" s="624"/>
      <c r="BL10" s="624"/>
      <c r="BM10" s="624"/>
      <c r="BN10" s="625"/>
      <c r="BO10" s="626">
        <v>0.3</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119857</v>
      </c>
      <c r="S11" s="624"/>
      <c r="T11" s="624"/>
      <c r="U11" s="624"/>
      <c r="V11" s="624"/>
      <c r="W11" s="624"/>
      <c r="X11" s="624"/>
      <c r="Y11" s="625"/>
      <c r="Z11" s="628">
        <v>1.8</v>
      </c>
      <c r="AA11" s="629"/>
      <c r="AB11" s="629"/>
      <c r="AC11" s="635"/>
      <c r="AD11" s="632">
        <v>119857</v>
      </c>
      <c r="AE11" s="624"/>
      <c r="AF11" s="624"/>
      <c r="AG11" s="624"/>
      <c r="AH11" s="624"/>
      <c r="AI11" s="624"/>
      <c r="AJ11" s="624"/>
      <c r="AK11" s="625"/>
      <c r="AL11" s="628">
        <v>3.8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10167</v>
      </c>
      <c r="BH11" s="624"/>
      <c r="BI11" s="624"/>
      <c r="BJ11" s="624"/>
      <c r="BK11" s="624"/>
      <c r="BL11" s="624"/>
      <c r="BM11" s="624"/>
      <c r="BN11" s="625"/>
      <c r="BO11" s="626">
        <v>0.5</v>
      </c>
      <c r="BP11" s="626"/>
      <c r="BQ11" s="626"/>
      <c r="BR11" s="626"/>
      <c r="BS11" s="627">
        <v>2904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420093</v>
      </c>
      <c r="CS11" s="624"/>
      <c r="CT11" s="624"/>
      <c r="CU11" s="624"/>
      <c r="CV11" s="624"/>
      <c r="CW11" s="624"/>
      <c r="CX11" s="624"/>
      <c r="CY11" s="625"/>
      <c r="CZ11" s="626">
        <v>8.1</v>
      </c>
      <c r="DA11" s="626"/>
      <c r="DB11" s="626"/>
      <c r="DC11" s="626"/>
      <c r="DD11" s="632">
        <v>35183</v>
      </c>
      <c r="DE11" s="624"/>
      <c r="DF11" s="624"/>
      <c r="DG11" s="624"/>
      <c r="DH11" s="624"/>
      <c r="DI11" s="624"/>
      <c r="DJ11" s="624"/>
      <c r="DK11" s="624"/>
      <c r="DL11" s="624"/>
      <c r="DM11" s="624"/>
      <c r="DN11" s="624"/>
      <c r="DO11" s="624"/>
      <c r="DP11" s="625"/>
      <c r="DQ11" s="632">
        <v>277937</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2009620</v>
      </c>
      <c r="BH12" s="624"/>
      <c r="BI12" s="624"/>
      <c r="BJ12" s="624"/>
      <c r="BK12" s="624"/>
      <c r="BL12" s="624"/>
      <c r="BM12" s="624"/>
      <c r="BN12" s="625"/>
      <c r="BO12" s="626">
        <v>91.4</v>
      </c>
      <c r="BP12" s="626"/>
      <c r="BQ12" s="626"/>
      <c r="BR12" s="626"/>
      <c r="BS12" s="627">
        <v>247283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347833</v>
      </c>
      <c r="CS12" s="624"/>
      <c r="CT12" s="624"/>
      <c r="CU12" s="624"/>
      <c r="CV12" s="624"/>
      <c r="CW12" s="624"/>
      <c r="CX12" s="624"/>
      <c r="CY12" s="625"/>
      <c r="CZ12" s="626">
        <v>6.7</v>
      </c>
      <c r="DA12" s="626"/>
      <c r="DB12" s="626"/>
      <c r="DC12" s="626"/>
      <c r="DD12" s="632">
        <v>127899</v>
      </c>
      <c r="DE12" s="624"/>
      <c r="DF12" s="624"/>
      <c r="DG12" s="624"/>
      <c r="DH12" s="624"/>
      <c r="DI12" s="624"/>
      <c r="DJ12" s="624"/>
      <c r="DK12" s="624"/>
      <c r="DL12" s="624"/>
      <c r="DM12" s="624"/>
      <c r="DN12" s="624"/>
      <c r="DO12" s="624"/>
      <c r="DP12" s="625"/>
      <c r="DQ12" s="632">
        <v>260713</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1979144</v>
      </c>
      <c r="BH13" s="624"/>
      <c r="BI13" s="624"/>
      <c r="BJ13" s="624"/>
      <c r="BK13" s="624"/>
      <c r="BL13" s="624"/>
      <c r="BM13" s="624"/>
      <c r="BN13" s="625"/>
      <c r="BO13" s="626">
        <v>90</v>
      </c>
      <c r="BP13" s="626"/>
      <c r="BQ13" s="626"/>
      <c r="BR13" s="626"/>
      <c r="BS13" s="627">
        <v>247283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326322</v>
      </c>
      <c r="CS13" s="624"/>
      <c r="CT13" s="624"/>
      <c r="CU13" s="624"/>
      <c r="CV13" s="624"/>
      <c r="CW13" s="624"/>
      <c r="CX13" s="624"/>
      <c r="CY13" s="625"/>
      <c r="CZ13" s="626">
        <v>6.3</v>
      </c>
      <c r="DA13" s="626"/>
      <c r="DB13" s="626"/>
      <c r="DC13" s="626"/>
      <c r="DD13" s="632">
        <v>106862</v>
      </c>
      <c r="DE13" s="624"/>
      <c r="DF13" s="624"/>
      <c r="DG13" s="624"/>
      <c r="DH13" s="624"/>
      <c r="DI13" s="624"/>
      <c r="DJ13" s="624"/>
      <c r="DK13" s="624"/>
      <c r="DL13" s="624"/>
      <c r="DM13" s="624"/>
      <c r="DN13" s="624"/>
      <c r="DO13" s="624"/>
      <c r="DP13" s="625"/>
      <c r="DQ13" s="632">
        <v>246360</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24890</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235664</v>
      </c>
      <c r="CS14" s="624"/>
      <c r="CT14" s="624"/>
      <c r="CU14" s="624"/>
      <c r="CV14" s="624"/>
      <c r="CW14" s="624"/>
      <c r="CX14" s="624"/>
      <c r="CY14" s="625"/>
      <c r="CZ14" s="626">
        <v>4.5</v>
      </c>
      <c r="DA14" s="626"/>
      <c r="DB14" s="626"/>
      <c r="DC14" s="626"/>
      <c r="DD14" s="632">
        <v>184</v>
      </c>
      <c r="DE14" s="624"/>
      <c r="DF14" s="624"/>
      <c r="DG14" s="624"/>
      <c r="DH14" s="624"/>
      <c r="DI14" s="624"/>
      <c r="DJ14" s="624"/>
      <c r="DK14" s="624"/>
      <c r="DL14" s="624"/>
      <c r="DM14" s="624"/>
      <c r="DN14" s="624"/>
      <c r="DO14" s="624"/>
      <c r="DP14" s="625"/>
      <c r="DQ14" s="632">
        <v>232447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3896</v>
      </c>
      <c r="S15" s="624"/>
      <c r="T15" s="624"/>
      <c r="U15" s="624"/>
      <c r="V15" s="624"/>
      <c r="W15" s="624"/>
      <c r="X15" s="624"/>
      <c r="Y15" s="625"/>
      <c r="Z15" s="626">
        <v>0.1</v>
      </c>
      <c r="AA15" s="626"/>
      <c r="AB15" s="626"/>
      <c r="AC15" s="626"/>
      <c r="AD15" s="627">
        <v>3896</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18770</v>
      </c>
      <c r="BH15" s="624"/>
      <c r="BI15" s="624"/>
      <c r="BJ15" s="624"/>
      <c r="BK15" s="624"/>
      <c r="BL15" s="624"/>
      <c r="BM15" s="624"/>
      <c r="BN15" s="625"/>
      <c r="BO15" s="626">
        <v>0.9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680860</v>
      </c>
      <c r="CS15" s="624"/>
      <c r="CT15" s="624"/>
      <c r="CU15" s="624"/>
      <c r="CV15" s="624"/>
      <c r="CW15" s="624"/>
      <c r="CX15" s="624"/>
      <c r="CY15" s="625"/>
      <c r="CZ15" s="626">
        <v>13.1</v>
      </c>
      <c r="DA15" s="626"/>
      <c r="DB15" s="626"/>
      <c r="DC15" s="626"/>
      <c r="DD15" s="632">
        <v>294223</v>
      </c>
      <c r="DE15" s="624"/>
      <c r="DF15" s="624"/>
      <c r="DG15" s="624"/>
      <c r="DH15" s="624"/>
      <c r="DI15" s="624"/>
      <c r="DJ15" s="624"/>
      <c r="DK15" s="624"/>
      <c r="DL15" s="624"/>
      <c r="DM15" s="624"/>
      <c r="DN15" s="624"/>
      <c r="DO15" s="624"/>
      <c r="DP15" s="625"/>
      <c r="DQ15" s="632">
        <v>383549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6640</v>
      </c>
      <c r="S16" s="624"/>
      <c r="T16" s="624"/>
      <c r="U16" s="624"/>
      <c r="V16" s="624"/>
      <c r="W16" s="624"/>
      <c r="X16" s="624"/>
      <c r="Y16" s="625"/>
      <c r="Z16" s="626">
        <v>0.1</v>
      </c>
      <c r="AA16" s="626"/>
      <c r="AB16" s="626"/>
      <c r="AC16" s="626"/>
      <c r="AD16" s="627">
        <v>6640</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21911</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17820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23100</v>
      </c>
      <c r="S17" s="624"/>
      <c r="T17" s="624"/>
      <c r="U17" s="624"/>
      <c r="V17" s="624"/>
      <c r="W17" s="624"/>
      <c r="X17" s="624"/>
      <c r="Y17" s="625"/>
      <c r="Z17" s="626">
        <v>0.3</v>
      </c>
      <c r="AA17" s="626"/>
      <c r="AB17" s="626"/>
      <c r="AC17" s="626"/>
      <c r="AD17" s="627">
        <v>23100</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193396</v>
      </c>
      <c r="CS17" s="624"/>
      <c r="CT17" s="624"/>
      <c r="CU17" s="624"/>
      <c r="CV17" s="624"/>
      <c r="CW17" s="624"/>
      <c r="CX17" s="624"/>
      <c r="CY17" s="625"/>
      <c r="CZ17" s="626">
        <v>3.7</v>
      </c>
      <c r="DA17" s="626"/>
      <c r="DB17" s="626"/>
      <c r="DC17" s="626"/>
      <c r="DD17" s="632" t="s">
        <v>122</v>
      </c>
      <c r="DE17" s="624"/>
      <c r="DF17" s="624"/>
      <c r="DG17" s="624"/>
      <c r="DH17" s="624"/>
      <c r="DI17" s="624"/>
      <c r="DJ17" s="624"/>
      <c r="DK17" s="624"/>
      <c r="DL17" s="624"/>
      <c r="DM17" s="624"/>
      <c r="DN17" s="624"/>
      <c r="DO17" s="624"/>
      <c r="DP17" s="625"/>
      <c r="DQ17" s="632">
        <v>184117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4982</v>
      </c>
      <c r="S18" s="624"/>
      <c r="T18" s="624"/>
      <c r="U18" s="624"/>
      <c r="V18" s="624"/>
      <c r="W18" s="624"/>
      <c r="X18" s="624"/>
      <c r="Y18" s="625"/>
      <c r="Z18" s="626">
        <v>0.1</v>
      </c>
      <c r="AA18" s="626"/>
      <c r="AB18" s="626"/>
      <c r="AC18" s="626"/>
      <c r="AD18" s="627">
        <v>4982</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17664</v>
      </c>
      <c r="S19" s="624"/>
      <c r="T19" s="624"/>
      <c r="U19" s="624"/>
      <c r="V19" s="624"/>
      <c r="W19" s="624"/>
      <c r="X19" s="624"/>
      <c r="Y19" s="625"/>
      <c r="Z19" s="626">
        <v>0.3</v>
      </c>
      <c r="AA19" s="626"/>
      <c r="AB19" s="626"/>
      <c r="AC19" s="626"/>
      <c r="AD19" s="627">
        <v>17664</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454</v>
      </c>
      <c r="S20" s="624"/>
      <c r="T20" s="624"/>
      <c r="U20" s="624"/>
      <c r="V20" s="624"/>
      <c r="W20" s="624"/>
      <c r="X20" s="624"/>
      <c r="Y20" s="625"/>
      <c r="Z20" s="626">
        <v>0</v>
      </c>
      <c r="AA20" s="626"/>
      <c r="AB20" s="626"/>
      <c r="AC20" s="626"/>
      <c r="AD20" s="627">
        <v>454</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5211101</v>
      </c>
      <c r="CS20" s="624"/>
      <c r="CT20" s="624"/>
      <c r="CU20" s="624"/>
      <c r="CV20" s="624"/>
      <c r="CW20" s="624"/>
      <c r="CX20" s="624"/>
      <c r="CY20" s="625"/>
      <c r="CZ20" s="626">
        <v>100</v>
      </c>
      <c r="DA20" s="626"/>
      <c r="DB20" s="626"/>
      <c r="DC20" s="626"/>
      <c r="DD20" s="632">
        <v>613930</v>
      </c>
      <c r="DE20" s="624"/>
      <c r="DF20" s="624"/>
      <c r="DG20" s="624"/>
      <c r="DH20" s="624"/>
      <c r="DI20" s="624"/>
      <c r="DJ20" s="624"/>
      <c r="DK20" s="624"/>
      <c r="DL20" s="624"/>
      <c r="DM20" s="624"/>
      <c r="DN20" s="624"/>
      <c r="DO20" s="624"/>
      <c r="DP20" s="625"/>
      <c r="DQ20" s="632">
        <v>3935899</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754695</v>
      </c>
      <c r="S21" s="624"/>
      <c r="T21" s="624"/>
      <c r="U21" s="624"/>
      <c r="V21" s="624"/>
      <c r="W21" s="624"/>
      <c r="X21" s="624"/>
      <c r="Y21" s="625"/>
      <c r="Z21" s="626">
        <v>11.3</v>
      </c>
      <c r="AA21" s="626"/>
      <c r="AB21" s="626"/>
      <c r="AC21" s="626"/>
      <c r="AD21" s="627">
        <v>686657</v>
      </c>
      <c r="AE21" s="627"/>
      <c r="AF21" s="627"/>
      <c r="AG21" s="627"/>
      <c r="AH21" s="627"/>
      <c r="AI21" s="627"/>
      <c r="AJ21" s="627"/>
      <c r="AK21" s="627"/>
      <c r="AL21" s="628">
        <v>22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686657</v>
      </c>
      <c r="S22" s="624"/>
      <c r="T22" s="624"/>
      <c r="U22" s="624"/>
      <c r="V22" s="624"/>
      <c r="W22" s="624"/>
      <c r="X22" s="624"/>
      <c r="Y22" s="625"/>
      <c r="Z22" s="626">
        <v>10.199999999999999</v>
      </c>
      <c r="AA22" s="626"/>
      <c r="AB22" s="626"/>
      <c r="AC22" s="626"/>
      <c r="AD22" s="627">
        <v>686657</v>
      </c>
      <c r="AE22" s="627"/>
      <c r="AF22" s="627"/>
      <c r="AG22" s="627"/>
      <c r="AH22" s="627"/>
      <c r="AI22" s="627"/>
      <c r="AJ22" s="627"/>
      <c r="AK22" s="627"/>
      <c r="AL22" s="628">
        <v>22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68038</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1798730</v>
      </c>
      <c r="CS24" s="613"/>
      <c r="CT24" s="613"/>
      <c r="CU24" s="613"/>
      <c r="CV24" s="613"/>
      <c r="CW24" s="613"/>
      <c r="CX24" s="613"/>
      <c r="CY24" s="614"/>
      <c r="CZ24" s="617">
        <v>34.5</v>
      </c>
      <c r="DA24" s="618"/>
      <c r="DB24" s="618"/>
      <c r="DC24" s="634"/>
      <c r="DD24" s="655">
        <v>1307230</v>
      </c>
      <c r="DE24" s="613"/>
      <c r="DF24" s="613"/>
      <c r="DG24" s="613"/>
      <c r="DH24" s="613"/>
      <c r="DI24" s="613"/>
      <c r="DJ24" s="613"/>
      <c r="DK24" s="614"/>
      <c r="DL24" s="655">
        <v>1180335</v>
      </c>
      <c r="DM24" s="613"/>
      <c r="DN24" s="613"/>
      <c r="DO24" s="613"/>
      <c r="DP24" s="613"/>
      <c r="DQ24" s="613"/>
      <c r="DR24" s="613"/>
      <c r="DS24" s="613"/>
      <c r="DT24" s="613"/>
      <c r="DU24" s="613"/>
      <c r="DV24" s="614"/>
      <c r="DW24" s="617">
        <v>37.700000000000003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3179080</v>
      </c>
      <c r="S25" s="624"/>
      <c r="T25" s="624"/>
      <c r="U25" s="624"/>
      <c r="V25" s="624"/>
      <c r="W25" s="624"/>
      <c r="X25" s="624"/>
      <c r="Y25" s="625"/>
      <c r="Z25" s="626">
        <v>47.4</v>
      </c>
      <c r="AA25" s="626"/>
      <c r="AB25" s="626"/>
      <c r="AC25" s="626"/>
      <c r="AD25" s="627">
        <v>3111042</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923082</v>
      </c>
      <c r="CS25" s="644"/>
      <c r="CT25" s="644"/>
      <c r="CU25" s="644"/>
      <c r="CV25" s="644"/>
      <c r="CW25" s="644"/>
      <c r="CX25" s="644"/>
      <c r="CY25" s="645"/>
      <c r="CZ25" s="628">
        <v>17.7</v>
      </c>
      <c r="DA25" s="656"/>
      <c r="DB25" s="656"/>
      <c r="DC25" s="658"/>
      <c r="DD25" s="632">
        <v>836868</v>
      </c>
      <c r="DE25" s="644"/>
      <c r="DF25" s="644"/>
      <c r="DG25" s="644"/>
      <c r="DH25" s="644"/>
      <c r="DI25" s="644"/>
      <c r="DJ25" s="644"/>
      <c r="DK25" s="645"/>
      <c r="DL25" s="632">
        <v>811460</v>
      </c>
      <c r="DM25" s="644"/>
      <c r="DN25" s="644"/>
      <c r="DO25" s="644"/>
      <c r="DP25" s="644"/>
      <c r="DQ25" s="644"/>
      <c r="DR25" s="644"/>
      <c r="DS25" s="644"/>
      <c r="DT25" s="644"/>
      <c r="DU25" s="644"/>
      <c r="DV25" s="645"/>
      <c r="DW25" s="628">
        <v>25.9</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624</v>
      </c>
      <c r="S26" s="624"/>
      <c r="T26" s="624"/>
      <c r="U26" s="624"/>
      <c r="V26" s="624"/>
      <c r="W26" s="624"/>
      <c r="X26" s="624"/>
      <c r="Y26" s="625"/>
      <c r="Z26" s="626">
        <v>0</v>
      </c>
      <c r="AA26" s="626"/>
      <c r="AB26" s="626"/>
      <c r="AC26" s="626"/>
      <c r="AD26" s="627">
        <v>624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469606</v>
      </c>
      <c r="CS26" s="624"/>
      <c r="CT26" s="624"/>
      <c r="CU26" s="624"/>
      <c r="CV26" s="624"/>
      <c r="CW26" s="624"/>
      <c r="CX26" s="624"/>
      <c r="CY26" s="625"/>
      <c r="CZ26" s="628">
        <v>9</v>
      </c>
      <c r="DA26" s="656"/>
      <c r="DB26" s="656"/>
      <c r="DC26" s="658"/>
      <c r="DD26" s="632">
        <v>442349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21347</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2199835</v>
      </c>
      <c r="BH27" s="624"/>
      <c r="BI27" s="624"/>
      <c r="BJ27" s="624"/>
      <c r="BK27" s="624"/>
      <c r="BL27" s="624"/>
      <c r="BM27" s="624"/>
      <c r="BN27" s="625"/>
      <c r="BO27" s="626">
        <v>100</v>
      </c>
      <c r="BP27" s="626"/>
      <c r="BQ27" s="626"/>
      <c r="BR27" s="626"/>
      <c r="BS27" s="627">
        <v>250187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682252</v>
      </c>
      <c r="CS27" s="644"/>
      <c r="CT27" s="644"/>
      <c r="CU27" s="644"/>
      <c r="CV27" s="644"/>
      <c r="CW27" s="644"/>
      <c r="CX27" s="644"/>
      <c r="CY27" s="645"/>
      <c r="CZ27" s="628">
        <v>13.1</v>
      </c>
      <c r="DA27" s="656"/>
      <c r="DB27" s="656"/>
      <c r="DC27" s="658"/>
      <c r="DD27" s="632">
        <v>286245</v>
      </c>
      <c r="DE27" s="644"/>
      <c r="DF27" s="644"/>
      <c r="DG27" s="644"/>
      <c r="DH27" s="644"/>
      <c r="DI27" s="644"/>
      <c r="DJ27" s="644"/>
      <c r="DK27" s="645"/>
      <c r="DL27" s="632">
        <v>184758</v>
      </c>
      <c r="DM27" s="644"/>
      <c r="DN27" s="644"/>
      <c r="DO27" s="644"/>
      <c r="DP27" s="644"/>
      <c r="DQ27" s="644"/>
      <c r="DR27" s="644"/>
      <c r="DS27" s="644"/>
      <c r="DT27" s="644"/>
      <c r="DU27" s="644"/>
      <c r="DV27" s="645"/>
      <c r="DW27" s="628">
        <v>5.9</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62180</v>
      </c>
      <c r="S28" s="624"/>
      <c r="T28" s="624"/>
      <c r="U28" s="624"/>
      <c r="V28" s="624"/>
      <c r="W28" s="624"/>
      <c r="X28" s="624"/>
      <c r="Y28" s="625"/>
      <c r="Z28" s="626">
        <v>0.9</v>
      </c>
      <c r="AA28" s="626"/>
      <c r="AB28" s="626"/>
      <c r="AC28" s="626"/>
      <c r="AD28" s="627">
        <v>975</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193396</v>
      </c>
      <c r="CS28" s="624"/>
      <c r="CT28" s="624"/>
      <c r="CU28" s="624"/>
      <c r="CV28" s="624"/>
      <c r="CW28" s="624"/>
      <c r="CX28" s="624"/>
      <c r="CY28" s="625"/>
      <c r="CZ28" s="628">
        <v>3.7</v>
      </c>
      <c r="DA28" s="656"/>
      <c r="DB28" s="656"/>
      <c r="DC28" s="658"/>
      <c r="DD28" s="632">
        <v>184117</v>
      </c>
      <c r="DE28" s="624"/>
      <c r="DF28" s="624"/>
      <c r="DG28" s="624"/>
      <c r="DH28" s="624"/>
      <c r="DI28" s="624"/>
      <c r="DJ28" s="624"/>
      <c r="DK28" s="625"/>
      <c r="DL28" s="632">
        <v>184117</v>
      </c>
      <c r="DM28" s="624"/>
      <c r="DN28" s="624"/>
      <c r="DO28" s="624"/>
      <c r="DP28" s="624"/>
      <c r="DQ28" s="624"/>
      <c r="DR28" s="624"/>
      <c r="DS28" s="624"/>
      <c r="DT28" s="624"/>
      <c r="DU28" s="624"/>
      <c r="DV28" s="625"/>
      <c r="DW28" s="628">
        <v>5.9</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9857</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193396</v>
      </c>
      <c r="CS29" s="644"/>
      <c r="CT29" s="644"/>
      <c r="CU29" s="644"/>
      <c r="CV29" s="644"/>
      <c r="CW29" s="644"/>
      <c r="CX29" s="644"/>
      <c r="CY29" s="645"/>
      <c r="CZ29" s="628">
        <v>3.7</v>
      </c>
      <c r="DA29" s="656"/>
      <c r="DB29" s="656"/>
      <c r="DC29" s="658"/>
      <c r="DD29" s="632">
        <v>184117</v>
      </c>
      <c r="DE29" s="644"/>
      <c r="DF29" s="644"/>
      <c r="DG29" s="644"/>
      <c r="DH29" s="644"/>
      <c r="DI29" s="644"/>
      <c r="DJ29" s="644"/>
      <c r="DK29" s="645"/>
      <c r="DL29" s="632">
        <v>184117</v>
      </c>
      <c r="DM29" s="644"/>
      <c r="DN29" s="644"/>
      <c r="DO29" s="644"/>
      <c r="DP29" s="644"/>
      <c r="DQ29" s="644"/>
      <c r="DR29" s="644"/>
      <c r="DS29" s="644"/>
      <c r="DT29" s="644"/>
      <c r="DU29" s="644"/>
      <c r="DV29" s="645"/>
      <c r="DW29" s="628">
        <v>5.9</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494105</v>
      </c>
      <c r="S30" s="624"/>
      <c r="T30" s="624"/>
      <c r="U30" s="624"/>
      <c r="V30" s="624"/>
      <c r="W30" s="624"/>
      <c r="X30" s="624"/>
      <c r="Y30" s="625"/>
      <c r="Z30" s="626">
        <v>7.4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174062</v>
      </c>
      <c r="CS30" s="624"/>
      <c r="CT30" s="624"/>
      <c r="CU30" s="624"/>
      <c r="CV30" s="624"/>
      <c r="CW30" s="624"/>
      <c r="CX30" s="624"/>
      <c r="CY30" s="625"/>
      <c r="CZ30" s="628">
        <v>3.3</v>
      </c>
      <c r="DA30" s="656"/>
      <c r="DB30" s="656"/>
      <c r="DC30" s="658"/>
      <c r="DD30" s="632">
        <v>165127</v>
      </c>
      <c r="DE30" s="624"/>
      <c r="DF30" s="624"/>
      <c r="DG30" s="624"/>
      <c r="DH30" s="624"/>
      <c r="DI30" s="624"/>
      <c r="DJ30" s="624"/>
      <c r="DK30" s="625"/>
      <c r="DL30" s="632">
        <v>165127</v>
      </c>
      <c r="DM30" s="624"/>
      <c r="DN30" s="624"/>
      <c r="DO30" s="624"/>
      <c r="DP30" s="624"/>
      <c r="DQ30" s="624"/>
      <c r="DR30" s="624"/>
      <c r="DS30" s="624"/>
      <c r="DT30" s="624"/>
      <c r="DU30" s="624"/>
      <c r="DV30" s="625"/>
      <c r="DW30" s="628">
        <v>5.3</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99.9</v>
      </c>
      <c r="BH31" s="667"/>
      <c r="BI31" s="667"/>
      <c r="BJ31" s="667"/>
      <c r="BK31" s="667"/>
      <c r="BL31" s="667"/>
      <c r="BM31" s="618">
        <v>99.8</v>
      </c>
      <c r="BN31" s="667"/>
      <c r="BO31" s="667"/>
      <c r="BP31" s="667"/>
      <c r="BQ31" s="668"/>
      <c r="BR31" s="670">
        <v>99.9</v>
      </c>
      <c r="BS31" s="667"/>
      <c r="BT31" s="667"/>
      <c r="BU31" s="667"/>
      <c r="BV31" s="667"/>
      <c r="BW31" s="667"/>
      <c r="BX31" s="618">
        <v>99.8</v>
      </c>
      <c r="BY31" s="667"/>
      <c r="BZ31" s="667"/>
      <c r="CA31" s="667"/>
      <c r="CB31" s="668"/>
      <c r="CD31" s="663"/>
      <c r="CE31" s="664"/>
      <c r="CF31" s="620" t="s">
        <v>301</v>
      </c>
      <c r="CG31" s="621"/>
      <c r="CH31" s="621"/>
      <c r="CI31" s="621"/>
      <c r="CJ31" s="621"/>
      <c r="CK31" s="621"/>
      <c r="CL31" s="621"/>
      <c r="CM31" s="621"/>
      <c r="CN31" s="621"/>
      <c r="CO31" s="621"/>
      <c r="CP31" s="621"/>
      <c r="CQ31" s="622"/>
      <c r="CR31" s="623">
        <v>19334</v>
      </c>
      <c r="CS31" s="644"/>
      <c r="CT31" s="644"/>
      <c r="CU31" s="644"/>
      <c r="CV31" s="644"/>
      <c r="CW31" s="644"/>
      <c r="CX31" s="644"/>
      <c r="CY31" s="645"/>
      <c r="CZ31" s="628">
        <v>0.4</v>
      </c>
      <c r="DA31" s="656"/>
      <c r="DB31" s="656"/>
      <c r="DC31" s="658"/>
      <c r="DD31" s="632">
        <v>18990</v>
      </c>
      <c r="DE31" s="644"/>
      <c r="DF31" s="644"/>
      <c r="DG31" s="644"/>
      <c r="DH31" s="644"/>
      <c r="DI31" s="644"/>
      <c r="DJ31" s="644"/>
      <c r="DK31" s="645"/>
      <c r="DL31" s="632">
        <v>18990</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330944</v>
      </c>
      <c r="S32" s="624"/>
      <c r="T32" s="624"/>
      <c r="U32" s="624"/>
      <c r="V32" s="624"/>
      <c r="W32" s="624"/>
      <c r="X32" s="624"/>
      <c r="Y32" s="625"/>
      <c r="Z32" s="626">
        <v>4.9000000000000004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99.6</v>
      </c>
      <c r="BH32" s="644"/>
      <c r="BI32" s="644"/>
      <c r="BJ32" s="644"/>
      <c r="BK32" s="644"/>
      <c r="BL32" s="644"/>
      <c r="BM32" s="629">
        <v>98.9</v>
      </c>
      <c r="BN32" s="644"/>
      <c r="BO32" s="644"/>
      <c r="BP32" s="644"/>
      <c r="BQ32" s="669"/>
      <c r="BR32" s="680">
        <v>99.5</v>
      </c>
      <c r="BS32" s="644"/>
      <c r="BT32" s="644"/>
      <c r="BU32" s="644"/>
      <c r="BV32" s="644"/>
      <c r="BW32" s="644"/>
      <c r="BX32" s="629">
        <v>99</v>
      </c>
      <c r="BY32" s="644"/>
      <c r="BZ32" s="644"/>
      <c r="CA32" s="644"/>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59120</v>
      </c>
      <c r="S33" s="624"/>
      <c r="T33" s="624"/>
      <c r="U33" s="624"/>
      <c r="V33" s="624"/>
      <c r="W33" s="624"/>
      <c r="X33" s="624"/>
      <c r="Y33" s="625"/>
      <c r="Z33" s="626">
        <v>0.9</v>
      </c>
      <c r="AA33" s="626"/>
      <c r="AB33" s="626"/>
      <c r="AC33" s="626"/>
      <c r="AD33" s="627">
        <v>5235</v>
      </c>
      <c r="AE33" s="627"/>
      <c r="AF33" s="627"/>
      <c r="AG33" s="627"/>
      <c r="AH33" s="627"/>
      <c r="AI33" s="627"/>
      <c r="AJ33" s="627"/>
      <c r="AK33" s="627"/>
      <c r="AL33" s="628">
        <v>0.2</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99.9</v>
      </c>
      <c r="BH33" s="682"/>
      <c r="BI33" s="682"/>
      <c r="BJ33" s="682"/>
      <c r="BK33" s="682"/>
      <c r="BL33" s="682"/>
      <c r="BM33" s="683">
        <v>99.8</v>
      </c>
      <c r="BN33" s="682"/>
      <c r="BO33" s="682"/>
      <c r="BP33" s="682"/>
      <c r="BQ33" s="684"/>
      <c r="BR33" s="681">
        <v>99.9</v>
      </c>
      <c r="BS33" s="682"/>
      <c r="BT33" s="682"/>
      <c r="BU33" s="682"/>
      <c r="BV33" s="682"/>
      <c r="BW33" s="682"/>
      <c r="BX33" s="683">
        <v>99.9</v>
      </c>
      <c r="BY33" s="682"/>
      <c r="BZ33" s="682"/>
      <c r="CA33" s="682"/>
      <c r="CB33" s="684"/>
      <c r="CD33" s="620" t="s">
        <v>308</v>
      </c>
      <c r="CE33" s="621"/>
      <c r="CF33" s="621"/>
      <c r="CG33" s="621"/>
      <c r="CH33" s="621"/>
      <c r="CI33" s="621"/>
      <c r="CJ33" s="621"/>
      <c r="CK33" s="621"/>
      <c r="CL33" s="621"/>
      <c r="CM33" s="621"/>
      <c r="CN33" s="621"/>
      <c r="CO33" s="621"/>
      <c r="CP33" s="621"/>
      <c r="CQ33" s="622"/>
      <c r="CR33" s="623">
        <v>2776530</v>
      </c>
      <c r="CS33" s="644"/>
      <c r="CT33" s="644"/>
      <c r="CU33" s="644"/>
      <c r="CV33" s="644"/>
      <c r="CW33" s="644"/>
      <c r="CX33" s="644"/>
      <c r="CY33" s="645"/>
      <c r="CZ33" s="628">
        <v>53.3</v>
      </c>
      <c r="DA33" s="656"/>
      <c r="DB33" s="656"/>
      <c r="DC33" s="658"/>
      <c r="DD33" s="632">
        <v>2420100</v>
      </c>
      <c r="DE33" s="644"/>
      <c r="DF33" s="644"/>
      <c r="DG33" s="644"/>
      <c r="DH33" s="644"/>
      <c r="DI33" s="644"/>
      <c r="DJ33" s="644"/>
      <c r="DK33" s="645"/>
      <c r="DL33" s="632">
        <v>1427164</v>
      </c>
      <c r="DM33" s="644"/>
      <c r="DN33" s="644"/>
      <c r="DO33" s="644"/>
      <c r="DP33" s="644"/>
      <c r="DQ33" s="644"/>
      <c r="DR33" s="644"/>
      <c r="DS33" s="644"/>
      <c r="DT33" s="644"/>
      <c r="DU33" s="644"/>
      <c r="DV33" s="645"/>
      <c r="DW33" s="628">
        <v>45.5</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287445</v>
      </c>
      <c r="S34" s="624"/>
      <c r="T34" s="624"/>
      <c r="U34" s="624"/>
      <c r="V34" s="624"/>
      <c r="W34" s="624"/>
      <c r="X34" s="624"/>
      <c r="Y34" s="625"/>
      <c r="Z34" s="626">
        <v>4.3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917419</v>
      </c>
      <c r="CS34" s="624"/>
      <c r="CT34" s="624"/>
      <c r="CU34" s="624"/>
      <c r="CV34" s="624"/>
      <c r="CW34" s="624"/>
      <c r="CX34" s="624"/>
      <c r="CY34" s="625"/>
      <c r="CZ34" s="628">
        <v>17.600000000000001</v>
      </c>
      <c r="DA34" s="656"/>
      <c r="DB34" s="656"/>
      <c r="DC34" s="658"/>
      <c r="DD34" s="632">
        <v>797295</v>
      </c>
      <c r="DE34" s="624"/>
      <c r="DF34" s="624"/>
      <c r="DG34" s="624"/>
      <c r="DH34" s="624"/>
      <c r="DI34" s="624"/>
      <c r="DJ34" s="624"/>
      <c r="DK34" s="625"/>
      <c r="DL34" s="632">
        <v>599613</v>
      </c>
      <c r="DM34" s="624"/>
      <c r="DN34" s="624"/>
      <c r="DO34" s="624"/>
      <c r="DP34" s="624"/>
      <c r="DQ34" s="624"/>
      <c r="DR34" s="624"/>
      <c r="DS34" s="624"/>
      <c r="DT34" s="624"/>
      <c r="DU34" s="624"/>
      <c r="DV34" s="625"/>
      <c r="DW34" s="628">
        <v>19.100000000000001</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937815</v>
      </c>
      <c r="S35" s="624"/>
      <c r="T35" s="624"/>
      <c r="U35" s="624"/>
      <c r="V35" s="624"/>
      <c r="W35" s="624"/>
      <c r="X35" s="624"/>
      <c r="Y35" s="625"/>
      <c r="Z35" s="626">
        <v>14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45000</v>
      </c>
      <c r="CS35" s="644"/>
      <c r="CT35" s="644"/>
      <c r="CU35" s="644"/>
      <c r="CV35" s="644"/>
      <c r="CW35" s="644"/>
      <c r="CX35" s="644"/>
      <c r="CY35" s="645"/>
      <c r="CZ35" s="628">
        <v>0.9</v>
      </c>
      <c r="DA35" s="656"/>
      <c r="DB35" s="656"/>
      <c r="DC35" s="658"/>
      <c r="DD35" s="632">
        <v>32875</v>
      </c>
      <c r="DE35" s="644"/>
      <c r="DF35" s="644"/>
      <c r="DG35" s="644"/>
      <c r="DH35" s="644"/>
      <c r="DI35" s="644"/>
      <c r="DJ35" s="644"/>
      <c r="DK35" s="645"/>
      <c r="DL35" s="632">
        <v>31410</v>
      </c>
      <c r="DM35" s="644"/>
      <c r="DN35" s="644"/>
      <c r="DO35" s="644"/>
      <c r="DP35" s="644"/>
      <c r="DQ35" s="644"/>
      <c r="DR35" s="644"/>
      <c r="DS35" s="644"/>
      <c r="DT35" s="644"/>
      <c r="DU35" s="644"/>
      <c r="DV35" s="645"/>
      <c r="DW35" s="628">
        <v>1</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599715</v>
      </c>
      <c r="S36" s="624"/>
      <c r="T36" s="624"/>
      <c r="U36" s="624"/>
      <c r="V36" s="624"/>
      <c r="W36" s="624"/>
      <c r="X36" s="624"/>
      <c r="Y36" s="625"/>
      <c r="Z36" s="626">
        <v>8.9</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499595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24541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980842</v>
      </c>
      <c r="CS36" s="624"/>
      <c r="CT36" s="624"/>
      <c r="CU36" s="624"/>
      <c r="CV36" s="624"/>
      <c r="CW36" s="624"/>
      <c r="CX36" s="624"/>
      <c r="CY36" s="625"/>
      <c r="CZ36" s="628">
        <v>18.8</v>
      </c>
      <c r="DA36" s="656"/>
      <c r="DB36" s="656"/>
      <c r="DC36" s="658"/>
      <c r="DD36" s="632">
        <v>813598</v>
      </c>
      <c r="DE36" s="624"/>
      <c r="DF36" s="624"/>
      <c r="DG36" s="624"/>
      <c r="DH36" s="624"/>
      <c r="DI36" s="624"/>
      <c r="DJ36" s="624"/>
      <c r="DK36" s="625"/>
      <c r="DL36" s="632">
        <v>526240</v>
      </c>
      <c r="DM36" s="624"/>
      <c r="DN36" s="624"/>
      <c r="DO36" s="624"/>
      <c r="DP36" s="624"/>
      <c r="DQ36" s="624"/>
      <c r="DR36" s="624"/>
      <c r="DS36" s="624"/>
      <c r="DT36" s="624"/>
      <c r="DU36" s="624"/>
      <c r="DV36" s="625"/>
      <c r="DW36" s="628">
        <v>16.8</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125121</v>
      </c>
      <c r="S37" s="624"/>
      <c r="T37" s="624"/>
      <c r="U37" s="624"/>
      <c r="V37" s="624"/>
      <c r="W37" s="624"/>
      <c r="X37" s="624"/>
      <c r="Y37" s="625"/>
      <c r="Z37" s="626">
        <v>1.9</v>
      </c>
      <c r="AA37" s="626"/>
      <c r="AB37" s="626"/>
      <c r="AC37" s="626"/>
      <c r="AD37" s="627">
        <v>141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116280</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14265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214717</v>
      </c>
      <c r="CS37" s="644"/>
      <c r="CT37" s="644"/>
      <c r="CU37" s="644"/>
      <c r="CV37" s="644"/>
      <c r="CW37" s="644"/>
      <c r="CX37" s="644"/>
      <c r="CY37" s="645"/>
      <c r="CZ37" s="628">
        <v>4.0999999999999996</v>
      </c>
      <c r="DA37" s="656"/>
      <c r="DB37" s="656"/>
      <c r="DC37" s="658"/>
      <c r="DD37" s="632">
        <v>214717</v>
      </c>
      <c r="DE37" s="644"/>
      <c r="DF37" s="644"/>
      <c r="DG37" s="644"/>
      <c r="DH37" s="644"/>
      <c r="DI37" s="644"/>
      <c r="DJ37" s="644"/>
      <c r="DK37" s="645"/>
      <c r="DL37" s="632">
        <v>206711</v>
      </c>
      <c r="DM37" s="644"/>
      <c r="DN37" s="644"/>
      <c r="DO37" s="644"/>
      <c r="DP37" s="644"/>
      <c r="DQ37" s="644"/>
      <c r="DR37" s="644"/>
      <c r="DS37" s="644"/>
      <c r="DT37" s="644"/>
      <c r="DU37" s="644"/>
      <c r="DV37" s="645"/>
      <c r="DW37" s="628">
        <v>6.6</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593500</v>
      </c>
      <c r="S38" s="624"/>
      <c r="T38" s="624"/>
      <c r="U38" s="624"/>
      <c r="V38" s="624"/>
      <c r="W38" s="624"/>
      <c r="X38" s="624"/>
      <c r="Y38" s="625"/>
      <c r="Z38" s="626">
        <v>8.9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39673</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701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333921</v>
      </c>
      <c r="CS38" s="624"/>
      <c r="CT38" s="624"/>
      <c r="CU38" s="624"/>
      <c r="CV38" s="624"/>
      <c r="CW38" s="624"/>
      <c r="CX38" s="624"/>
      <c r="CY38" s="625"/>
      <c r="CZ38" s="628">
        <v>6.4</v>
      </c>
      <c r="DA38" s="656"/>
      <c r="DB38" s="656"/>
      <c r="DC38" s="658"/>
      <c r="DD38" s="632">
        <v>281516</v>
      </c>
      <c r="DE38" s="624"/>
      <c r="DF38" s="624"/>
      <c r="DG38" s="624"/>
      <c r="DH38" s="624"/>
      <c r="DI38" s="624"/>
      <c r="DJ38" s="624"/>
      <c r="DK38" s="625"/>
      <c r="DL38" s="632">
        <v>269573</v>
      </c>
      <c r="DM38" s="624"/>
      <c r="DN38" s="624"/>
      <c r="DO38" s="624"/>
      <c r="DP38" s="624"/>
      <c r="DQ38" s="624"/>
      <c r="DR38" s="624"/>
      <c r="DS38" s="624"/>
      <c r="DT38" s="624"/>
      <c r="DU38" s="624"/>
      <c r="DV38" s="625"/>
      <c r="DW38" s="628">
        <v>8.6</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9721</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1103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497908</v>
      </c>
      <c r="CS39" s="644"/>
      <c r="CT39" s="644"/>
      <c r="CU39" s="644"/>
      <c r="CV39" s="644"/>
      <c r="CW39" s="644"/>
      <c r="CX39" s="644"/>
      <c r="CY39" s="645"/>
      <c r="CZ39" s="628">
        <v>9.6</v>
      </c>
      <c r="DA39" s="656"/>
      <c r="DB39" s="656"/>
      <c r="DC39" s="658"/>
      <c r="DD39" s="632">
        <v>494488</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17000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98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1440</v>
      </c>
      <c r="CS40" s="624"/>
      <c r="CT40" s="624"/>
      <c r="CU40" s="624"/>
      <c r="CV40" s="624"/>
      <c r="CW40" s="624"/>
      <c r="CX40" s="624"/>
      <c r="CY40" s="625"/>
      <c r="CZ40" s="628">
        <v>0</v>
      </c>
      <c r="DA40" s="656"/>
      <c r="DB40" s="656"/>
      <c r="DC40" s="658"/>
      <c r="DD40" s="632">
        <v>328</v>
      </c>
      <c r="DE40" s="624"/>
      <c r="DF40" s="624"/>
      <c r="DG40" s="624"/>
      <c r="DH40" s="624"/>
      <c r="DI40" s="624"/>
      <c r="DJ40" s="624"/>
      <c r="DK40" s="625"/>
      <c r="DL40" s="632">
        <v>328</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6700853</v>
      </c>
      <c r="S41" s="696"/>
      <c r="T41" s="696"/>
      <c r="U41" s="696"/>
      <c r="V41" s="696"/>
      <c r="W41" s="696"/>
      <c r="X41" s="696"/>
      <c r="Y41" s="700"/>
      <c r="Z41" s="701">
        <v>100</v>
      </c>
      <c r="AA41" s="701"/>
      <c r="AB41" s="701"/>
      <c r="AC41" s="701"/>
      <c r="AD41" s="702">
        <v>3118017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70141</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263780</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344</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635841</v>
      </c>
      <c r="CS42" s="644"/>
      <c r="CT42" s="644"/>
      <c r="CU42" s="644"/>
      <c r="CV42" s="644"/>
      <c r="CW42" s="644"/>
      <c r="CX42" s="644"/>
      <c r="CY42" s="645"/>
      <c r="CZ42" s="628">
        <v>12.2</v>
      </c>
      <c r="DA42" s="656"/>
      <c r="DB42" s="656"/>
      <c r="DC42" s="658"/>
      <c r="DD42" s="632">
        <v>208569</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8676</v>
      </c>
      <c r="CS43" s="644"/>
      <c r="CT43" s="644"/>
      <c r="CU43" s="644"/>
      <c r="CV43" s="644"/>
      <c r="CW43" s="644"/>
      <c r="CX43" s="644"/>
      <c r="CY43" s="645"/>
      <c r="CZ43" s="628">
        <v>0.2</v>
      </c>
      <c r="DA43" s="656"/>
      <c r="DB43" s="656"/>
      <c r="DC43" s="658"/>
      <c r="DD43" s="632">
        <v>8676</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613930</v>
      </c>
      <c r="CS44" s="624"/>
      <c r="CT44" s="624"/>
      <c r="CU44" s="624"/>
      <c r="CV44" s="624"/>
      <c r="CW44" s="624"/>
      <c r="CX44" s="624"/>
      <c r="CY44" s="625"/>
      <c r="CZ44" s="628">
        <v>11.8</v>
      </c>
      <c r="DA44" s="629"/>
      <c r="DB44" s="629"/>
      <c r="DC44" s="635"/>
      <c r="DD44" s="632">
        <v>190749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160669</v>
      </c>
      <c r="CS45" s="644"/>
      <c r="CT45" s="644"/>
      <c r="CU45" s="644"/>
      <c r="CV45" s="644"/>
      <c r="CW45" s="644"/>
      <c r="CX45" s="644"/>
      <c r="CY45" s="645"/>
      <c r="CZ45" s="628">
        <v>3.1</v>
      </c>
      <c r="DA45" s="656"/>
      <c r="DB45" s="656"/>
      <c r="DC45" s="658"/>
      <c r="DD45" s="632">
        <v>64400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447568</v>
      </c>
      <c r="CS46" s="624"/>
      <c r="CT46" s="624"/>
      <c r="CU46" s="624"/>
      <c r="CV46" s="624"/>
      <c r="CW46" s="624"/>
      <c r="CX46" s="624"/>
      <c r="CY46" s="625"/>
      <c r="CZ46" s="628">
        <v>8.6</v>
      </c>
      <c r="DA46" s="629"/>
      <c r="DB46" s="629"/>
      <c r="DC46" s="635"/>
      <c r="DD46" s="632">
        <v>120656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21911</v>
      </c>
      <c r="CS47" s="644"/>
      <c r="CT47" s="644"/>
      <c r="CU47" s="644"/>
      <c r="CV47" s="644"/>
      <c r="CW47" s="644"/>
      <c r="CX47" s="644"/>
      <c r="CY47" s="645"/>
      <c r="CZ47" s="628">
        <v>0.4</v>
      </c>
      <c r="DA47" s="656"/>
      <c r="DB47" s="656"/>
      <c r="DC47" s="658"/>
      <c r="DD47" s="632">
        <v>17820</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5211101</v>
      </c>
      <c r="CS49" s="682"/>
      <c r="CT49" s="682"/>
      <c r="CU49" s="682"/>
      <c r="CV49" s="682"/>
      <c r="CW49" s="682"/>
      <c r="CX49" s="682"/>
      <c r="CY49" s="711"/>
      <c r="CZ49" s="703">
        <v>100</v>
      </c>
      <c r="DA49" s="712"/>
      <c r="DB49" s="712"/>
      <c r="DC49" s="713"/>
      <c r="DD49" s="714">
        <v>3935899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uDm0GU0bgFB4KJsKNXJh0mwrmpvxkNx9IfHfw63hFy+/Kzm+r8d0vtTDUId97x6m9o+VWfeDwRMXAT7jV0c2Q==" saltValue="08PlQv4JAACbx/Bl+Eu4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6701</v>
      </c>
      <c r="R7" s="753"/>
      <c r="S7" s="753"/>
      <c r="T7" s="753"/>
      <c r="U7" s="753"/>
      <c r="V7" s="753">
        <v>5211</v>
      </c>
      <c r="W7" s="753"/>
      <c r="X7" s="753"/>
      <c r="Y7" s="753"/>
      <c r="Z7" s="753"/>
      <c r="AA7" s="753">
        <v>1490</v>
      </c>
      <c r="AB7" s="753"/>
      <c r="AC7" s="753"/>
      <c r="AD7" s="753"/>
      <c r="AE7" s="754"/>
      <c r="AF7" s="755">
        <v>671</v>
      </c>
      <c r="AG7" s="756"/>
      <c r="AH7" s="756"/>
      <c r="AI7" s="756"/>
      <c r="AJ7" s="757"/>
      <c r="AK7" s="758">
        <v>938</v>
      </c>
      <c r="AL7" s="759"/>
      <c r="AM7" s="759"/>
      <c r="AN7" s="759"/>
      <c r="AO7" s="759"/>
      <c r="AP7" s="759">
        <v>3424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3</v>
      </c>
      <c r="CI7" s="744"/>
      <c r="CJ7" s="744"/>
      <c r="CK7" s="744"/>
      <c r="CL7" s="745"/>
      <c r="CM7" s="743">
        <v>46</v>
      </c>
      <c r="CN7" s="744"/>
      <c r="CO7" s="744"/>
      <c r="CP7" s="744"/>
      <c r="CQ7" s="745"/>
      <c r="CR7" s="743">
        <v>98</v>
      </c>
      <c r="CS7" s="744"/>
      <c r="CT7" s="744"/>
      <c r="CU7" s="744"/>
      <c r="CV7" s="745"/>
      <c r="CW7" s="743">
        <v>7</v>
      </c>
      <c r="CX7" s="744"/>
      <c r="CY7" s="744"/>
      <c r="CZ7" s="744"/>
      <c r="DA7" s="745"/>
      <c r="DB7" s="743" t="s">
        <v>560</v>
      </c>
      <c r="DC7" s="744"/>
      <c r="DD7" s="744"/>
      <c r="DE7" s="744"/>
      <c r="DF7" s="745"/>
      <c r="DG7" s="743" t="s">
        <v>560</v>
      </c>
      <c r="DH7" s="744"/>
      <c r="DI7" s="744"/>
      <c r="DJ7" s="744"/>
      <c r="DK7" s="745"/>
      <c r="DL7" s="743" t="s">
        <v>560</v>
      </c>
      <c r="DM7" s="744"/>
      <c r="DN7" s="744"/>
      <c r="DO7" s="744"/>
      <c r="DP7" s="745"/>
      <c r="DQ7" s="743" t="s">
        <v>560</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559</v>
      </c>
      <c r="BT8" s="774"/>
      <c r="BU8" s="774"/>
      <c r="BV8" s="774"/>
      <c r="BW8" s="774"/>
      <c r="BX8" s="774"/>
      <c r="BY8" s="774"/>
      <c r="BZ8" s="774"/>
      <c r="CA8" s="774"/>
      <c r="CB8" s="774"/>
      <c r="CC8" s="774"/>
      <c r="CD8" s="774"/>
      <c r="CE8" s="774"/>
      <c r="CF8" s="774"/>
      <c r="CG8" s="775"/>
      <c r="CH8" s="776">
        <v>-24</v>
      </c>
      <c r="CI8" s="777"/>
      <c r="CJ8" s="777"/>
      <c r="CK8" s="777"/>
      <c r="CL8" s="778"/>
      <c r="CM8" s="776">
        <v>-13307</v>
      </c>
      <c r="CN8" s="777"/>
      <c r="CO8" s="777"/>
      <c r="CP8" s="777"/>
      <c r="CQ8" s="778"/>
      <c r="CR8" s="776" t="s">
        <v>560</v>
      </c>
      <c r="CS8" s="777"/>
      <c r="CT8" s="777"/>
      <c r="CU8" s="777"/>
      <c r="CV8" s="778"/>
      <c r="CW8" s="776" t="s">
        <v>560</v>
      </c>
      <c r="CX8" s="777"/>
      <c r="CY8" s="777"/>
      <c r="CZ8" s="777"/>
      <c r="DA8" s="778"/>
      <c r="DB8" s="776">
        <v>9</v>
      </c>
      <c r="DC8" s="777"/>
      <c r="DD8" s="777"/>
      <c r="DE8" s="777"/>
      <c r="DF8" s="778"/>
      <c r="DG8" s="776" t="s">
        <v>560</v>
      </c>
      <c r="DH8" s="777"/>
      <c r="DI8" s="777"/>
      <c r="DJ8" s="777"/>
      <c r="DK8" s="778"/>
      <c r="DL8" s="776" t="s">
        <v>560</v>
      </c>
      <c r="DM8" s="777"/>
      <c r="DN8" s="777"/>
      <c r="DO8" s="777"/>
      <c r="DP8" s="778"/>
      <c r="DQ8" s="776" t="s">
        <v>560</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6701</v>
      </c>
      <c r="R23" s="793"/>
      <c r="S23" s="793"/>
      <c r="T23" s="793"/>
      <c r="U23" s="793"/>
      <c r="V23" s="793">
        <v>5211</v>
      </c>
      <c r="W23" s="793"/>
      <c r="X23" s="793"/>
      <c r="Y23" s="793"/>
      <c r="Z23" s="793"/>
      <c r="AA23" s="793">
        <v>1490</v>
      </c>
      <c r="AB23" s="793"/>
      <c r="AC23" s="793"/>
      <c r="AD23" s="793"/>
      <c r="AE23" s="794"/>
      <c r="AF23" s="795">
        <v>671</v>
      </c>
      <c r="AG23" s="793"/>
      <c r="AH23" s="793"/>
      <c r="AI23" s="793"/>
      <c r="AJ23" s="796"/>
      <c r="AK23" s="797"/>
      <c r="AL23" s="798"/>
      <c r="AM23" s="798"/>
      <c r="AN23" s="798"/>
      <c r="AO23" s="798"/>
      <c r="AP23" s="793">
        <v>3424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608</v>
      </c>
      <c r="R28" s="823"/>
      <c r="S28" s="823"/>
      <c r="T28" s="823"/>
      <c r="U28" s="823"/>
      <c r="V28" s="823">
        <v>583</v>
      </c>
      <c r="W28" s="823"/>
      <c r="X28" s="823"/>
      <c r="Y28" s="823"/>
      <c r="Z28" s="823"/>
      <c r="AA28" s="823">
        <v>25</v>
      </c>
      <c r="AB28" s="823"/>
      <c r="AC28" s="823"/>
      <c r="AD28" s="823"/>
      <c r="AE28" s="824"/>
      <c r="AF28" s="825">
        <v>25</v>
      </c>
      <c r="AG28" s="823"/>
      <c r="AH28" s="823"/>
      <c r="AI28" s="823"/>
      <c r="AJ28" s="826"/>
      <c r="AK28" s="827">
        <v>91</v>
      </c>
      <c r="AL28" s="828"/>
      <c r="AM28" s="828"/>
      <c r="AN28" s="828"/>
      <c r="AO28" s="828"/>
      <c r="AP28" s="828" t="s">
        <v>560</v>
      </c>
      <c r="AQ28" s="828"/>
      <c r="AR28" s="828"/>
      <c r="AS28" s="828"/>
      <c r="AT28" s="828"/>
      <c r="AU28" s="828" t="s">
        <v>560</v>
      </c>
      <c r="AV28" s="828"/>
      <c r="AW28" s="828"/>
      <c r="AX28" s="828"/>
      <c r="AY28" s="828"/>
      <c r="AZ28" s="829" t="s">
        <v>560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783</v>
      </c>
      <c r="R29" s="784"/>
      <c r="S29" s="784"/>
      <c r="T29" s="784"/>
      <c r="U29" s="784"/>
      <c r="V29" s="784">
        <v>724</v>
      </c>
      <c r="W29" s="784"/>
      <c r="X29" s="784"/>
      <c r="Y29" s="784"/>
      <c r="Z29" s="784"/>
      <c r="AA29" s="784">
        <v>59</v>
      </c>
      <c r="AB29" s="784"/>
      <c r="AC29" s="784"/>
      <c r="AD29" s="784"/>
      <c r="AE29" s="785"/>
      <c r="AF29" s="786">
        <v>59</v>
      </c>
      <c r="AG29" s="787"/>
      <c r="AH29" s="787"/>
      <c r="AI29" s="787"/>
      <c r="AJ29" s="788"/>
      <c r="AK29" s="834">
        <v>142</v>
      </c>
      <c r="AL29" s="830"/>
      <c r="AM29" s="830"/>
      <c r="AN29" s="830"/>
      <c r="AO29" s="830"/>
      <c r="AP29" s="830" t="s">
        <v>560</v>
      </c>
      <c r="AQ29" s="830"/>
      <c r="AR29" s="830"/>
      <c r="AS29" s="830"/>
      <c r="AT29" s="830"/>
      <c r="AU29" s="830" t="s">
        <v>560</v>
      </c>
      <c r="AV29" s="830"/>
      <c r="AW29" s="830"/>
      <c r="AX29" s="830"/>
      <c r="AY29" s="830"/>
      <c r="AZ29" s="831" t="s">
        <v>560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85</v>
      </c>
      <c r="R30" s="784"/>
      <c r="S30" s="784"/>
      <c r="T30" s="784"/>
      <c r="U30" s="784"/>
      <c r="V30" s="784">
        <v>84</v>
      </c>
      <c r="W30" s="784"/>
      <c r="X30" s="784"/>
      <c r="Y30" s="784"/>
      <c r="Z30" s="784"/>
      <c r="AA30" s="784">
        <v>1</v>
      </c>
      <c r="AB30" s="784"/>
      <c r="AC30" s="784"/>
      <c r="AD30" s="784"/>
      <c r="AE30" s="785"/>
      <c r="AF30" s="786">
        <v>1</v>
      </c>
      <c r="AG30" s="787"/>
      <c r="AH30" s="787"/>
      <c r="AI30" s="787"/>
      <c r="AJ30" s="788"/>
      <c r="AK30" s="834">
        <v>32</v>
      </c>
      <c r="AL30" s="830"/>
      <c r="AM30" s="830"/>
      <c r="AN30" s="830"/>
      <c r="AO30" s="830"/>
      <c r="AP30" s="830" t="s">
        <v>560</v>
      </c>
      <c r="AQ30" s="830"/>
      <c r="AR30" s="830"/>
      <c r="AS30" s="830"/>
      <c r="AT30" s="830"/>
      <c r="AU30" s="830" t="s">
        <v>560</v>
      </c>
      <c r="AV30" s="830"/>
      <c r="AW30" s="830"/>
      <c r="AX30" s="830"/>
      <c r="AY30" s="830"/>
      <c r="AZ30" s="831" t="s">
        <v>560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7</v>
      </c>
      <c r="R31" s="784"/>
      <c r="S31" s="784"/>
      <c r="T31" s="784"/>
      <c r="U31" s="784"/>
      <c r="V31" s="784">
        <v>7</v>
      </c>
      <c r="W31" s="784"/>
      <c r="X31" s="784"/>
      <c r="Y31" s="784"/>
      <c r="Z31" s="784"/>
      <c r="AA31" s="784">
        <v>1</v>
      </c>
      <c r="AB31" s="784"/>
      <c r="AC31" s="784"/>
      <c r="AD31" s="784"/>
      <c r="AE31" s="785"/>
      <c r="AF31" s="786">
        <v>1</v>
      </c>
      <c r="AG31" s="787"/>
      <c r="AH31" s="787"/>
      <c r="AI31" s="787"/>
      <c r="AJ31" s="788"/>
      <c r="AK31" s="834">
        <v>3</v>
      </c>
      <c r="AL31" s="830"/>
      <c r="AM31" s="830"/>
      <c r="AN31" s="830"/>
      <c r="AO31" s="830"/>
      <c r="AP31" s="830" t="s">
        <v>560</v>
      </c>
      <c r="AQ31" s="830"/>
      <c r="AR31" s="830"/>
      <c r="AS31" s="830"/>
      <c r="AT31" s="830"/>
      <c r="AU31" s="830" t="s">
        <v>560</v>
      </c>
      <c r="AV31" s="830"/>
      <c r="AW31" s="830"/>
      <c r="AX31" s="830"/>
      <c r="AY31" s="830"/>
      <c r="AZ31" s="831" t="s">
        <v>560</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133</v>
      </c>
      <c r="R32" s="784"/>
      <c r="S32" s="784"/>
      <c r="T32" s="784"/>
      <c r="U32" s="784"/>
      <c r="V32" s="784">
        <v>130</v>
      </c>
      <c r="W32" s="784"/>
      <c r="X32" s="784"/>
      <c r="Y32" s="784"/>
      <c r="Z32" s="784"/>
      <c r="AA32" s="784">
        <v>4</v>
      </c>
      <c r="AB32" s="784"/>
      <c r="AC32" s="784"/>
      <c r="AD32" s="784"/>
      <c r="AE32" s="785"/>
      <c r="AF32" s="786">
        <v>206</v>
      </c>
      <c r="AG32" s="787"/>
      <c r="AH32" s="787"/>
      <c r="AI32" s="787"/>
      <c r="AJ32" s="788"/>
      <c r="AK32" s="834">
        <v>40</v>
      </c>
      <c r="AL32" s="830"/>
      <c r="AM32" s="830"/>
      <c r="AN32" s="830"/>
      <c r="AO32" s="830"/>
      <c r="AP32" s="830">
        <v>604</v>
      </c>
      <c r="AQ32" s="830"/>
      <c r="AR32" s="830"/>
      <c r="AS32" s="830"/>
      <c r="AT32" s="830"/>
      <c r="AU32" s="830">
        <v>394</v>
      </c>
      <c r="AV32" s="830"/>
      <c r="AW32" s="830"/>
      <c r="AX32" s="830"/>
      <c r="AY32" s="830"/>
      <c r="AZ32" s="831" t="s">
        <v>560</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205</v>
      </c>
      <c r="R33" s="784"/>
      <c r="S33" s="784"/>
      <c r="T33" s="784"/>
      <c r="U33" s="784"/>
      <c r="V33" s="784">
        <v>190</v>
      </c>
      <c r="W33" s="784"/>
      <c r="X33" s="784"/>
      <c r="Y33" s="784"/>
      <c r="Z33" s="784"/>
      <c r="AA33" s="784">
        <v>15</v>
      </c>
      <c r="AB33" s="784"/>
      <c r="AC33" s="784"/>
      <c r="AD33" s="784"/>
      <c r="AE33" s="785"/>
      <c r="AF33" s="786">
        <v>95</v>
      </c>
      <c r="AG33" s="787"/>
      <c r="AH33" s="787"/>
      <c r="AI33" s="787"/>
      <c r="AJ33" s="788"/>
      <c r="AK33" s="834">
        <v>116</v>
      </c>
      <c r="AL33" s="830"/>
      <c r="AM33" s="830"/>
      <c r="AN33" s="830"/>
      <c r="AO33" s="830"/>
      <c r="AP33" s="830">
        <v>978</v>
      </c>
      <c r="AQ33" s="830"/>
      <c r="AR33" s="830"/>
      <c r="AS33" s="830"/>
      <c r="AT33" s="830"/>
      <c r="AU33" s="830">
        <v>943</v>
      </c>
      <c r="AV33" s="830"/>
      <c r="AW33" s="830"/>
      <c r="AX33" s="830"/>
      <c r="AY33" s="830"/>
      <c r="AZ33" s="831" t="s">
        <v>560</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387</v>
      </c>
      <c r="AG63" s="844"/>
      <c r="AH63" s="844"/>
      <c r="AI63" s="844"/>
      <c r="AJ63" s="845"/>
      <c r="AK63" s="846"/>
      <c r="AL63" s="841"/>
      <c r="AM63" s="841"/>
      <c r="AN63" s="841"/>
      <c r="AO63" s="841"/>
      <c r="AP63" s="844">
        <v>1582</v>
      </c>
      <c r="AQ63" s="844"/>
      <c r="AR63" s="844"/>
      <c r="AS63" s="844"/>
      <c r="AT63" s="844"/>
      <c r="AU63" s="844">
        <v>1337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1895</v>
      </c>
      <c r="R68" s="866"/>
      <c r="S68" s="866"/>
      <c r="T68" s="866"/>
      <c r="U68" s="866"/>
      <c r="V68" s="866">
        <v>1887</v>
      </c>
      <c r="W68" s="866"/>
      <c r="X68" s="866"/>
      <c r="Y68" s="866"/>
      <c r="Z68" s="866"/>
      <c r="AA68" s="866">
        <v>9</v>
      </c>
      <c r="AB68" s="866"/>
      <c r="AC68" s="866"/>
      <c r="AD68" s="866"/>
      <c r="AE68" s="866"/>
      <c r="AF68" s="866">
        <v>9</v>
      </c>
      <c r="AG68" s="866"/>
      <c r="AH68" s="866"/>
      <c r="AI68" s="866"/>
      <c r="AJ68" s="866"/>
      <c r="AK68" s="866">
        <v>24</v>
      </c>
      <c r="AL68" s="866"/>
      <c r="AM68" s="866"/>
      <c r="AN68" s="866"/>
      <c r="AO68" s="866"/>
      <c r="AP68" s="866">
        <v>0</v>
      </c>
      <c r="AQ68" s="866"/>
      <c r="AR68" s="866"/>
      <c r="AS68" s="866"/>
      <c r="AT68" s="866"/>
      <c r="AU68" s="866" t="s">
        <v>560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25</v>
      </c>
      <c r="R69" s="830"/>
      <c r="S69" s="830"/>
      <c r="T69" s="830"/>
      <c r="U69" s="830"/>
      <c r="V69" s="830">
        <v>23</v>
      </c>
      <c r="W69" s="830"/>
      <c r="X69" s="830"/>
      <c r="Y69" s="830"/>
      <c r="Z69" s="830"/>
      <c r="AA69" s="830">
        <v>1</v>
      </c>
      <c r="AB69" s="830"/>
      <c r="AC69" s="830"/>
      <c r="AD69" s="830"/>
      <c r="AE69" s="830"/>
      <c r="AF69" s="830">
        <v>1</v>
      </c>
      <c r="AG69" s="830"/>
      <c r="AH69" s="830"/>
      <c r="AI69" s="830"/>
      <c r="AJ69" s="830"/>
      <c r="AK69" s="830">
        <v>9</v>
      </c>
      <c r="AL69" s="830"/>
      <c r="AM69" s="830"/>
      <c r="AN69" s="830"/>
      <c r="AO69" s="830"/>
      <c r="AP69" s="830">
        <v>0</v>
      </c>
      <c r="AQ69" s="830"/>
      <c r="AR69" s="830"/>
      <c r="AS69" s="830"/>
      <c r="AT69" s="830"/>
      <c r="AU69" s="830" t="s">
        <v>560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22</v>
      </c>
      <c r="R70" s="830"/>
      <c r="S70" s="830"/>
      <c r="T70" s="830"/>
      <c r="U70" s="830"/>
      <c r="V70" s="830">
        <v>20</v>
      </c>
      <c r="W70" s="830"/>
      <c r="X70" s="830"/>
      <c r="Y70" s="830"/>
      <c r="Z70" s="830"/>
      <c r="AA70" s="830">
        <v>2</v>
      </c>
      <c r="AB70" s="830"/>
      <c r="AC70" s="830"/>
      <c r="AD70" s="830"/>
      <c r="AE70" s="830"/>
      <c r="AF70" s="830">
        <v>2</v>
      </c>
      <c r="AG70" s="830"/>
      <c r="AH70" s="830"/>
      <c r="AI70" s="830"/>
      <c r="AJ70" s="830"/>
      <c r="AK70" s="830">
        <v>0</v>
      </c>
      <c r="AL70" s="830"/>
      <c r="AM70" s="830"/>
      <c r="AN70" s="830"/>
      <c r="AO70" s="830"/>
      <c r="AP70" s="830">
        <v>0</v>
      </c>
      <c r="AQ70" s="830"/>
      <c r="AR70" s="830"/>
      <c r="AS70" s="830"/>
      <c r="AT70" s="830"/>
      <c r="AU70" s="830" t="s">
        <v>560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222</v>
      </c>
      <c r="R71" s="830"/>
      <c r="S71" s="830"/>
      <c r="T71" s="830"/>
      <c r="U71" s="830"/>
      <c r="V71" s="830">
        <v>215</v>
      </c>
      <c r="W71" s="830"/>
      <c r="X71" s="830"/>
      <c r="Y71" s="830"/>
      <c r="Z71" s="830"/>
      <c r="AA71" s="830">
        <v>7</v>
      </c>
      <c r="AB71" s="830"/>
      <c r="AC71" s="830"/>
      <c r="AD71" s="830"/>
      <c r="AE71" s="830"/>
      <c r="AF71" s="830">
        <v>7</v>
      </c>
      <c r="AG71" s="830"/>
      <c r="AH71" s="830"/>
      <c r="AI71" s="830"/>
      <c r="AJ71" s="830"/>
      <c r="AK71" s="830">
        <v>6</v>
      </c>
      <c r="AL71" s="830"/>
      <c r="AM71" s="830"/>
      <c r="AN71" s="830"/>
      <c r="AO71" s="830"/>
      <c r="AP71" s="830">
        <v>0</v>
      </c>
      <c r="AQ71" s="830"/>
      <c r="AR71" s="830"/>
      <c r="AS71" s="830"/>
      <c r="AT71" s="830"/>
      <c r="AU71" s="830" t="s">
        <v>560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176722</v>
      </c>
      <c r="R72" s="830"/>
      <c r="S72" s="830"/>
      <c r="T72" s="830"/>
      <c r="U72" s="830"/>
      <c r="V72" s="830">
        <v>170611</v>
      </c>
      <c r="W72" s="830"/>
      <c r="X72" s="830"/>
      <c r="Y72" s="830"/>
      <c r="Z72" s="830"/>
      <c r="AA72" s="830">
        <v>6110</v>
      </c>
      <c r="AB72" s="830"/>
      <c r="AC72" s="830"/>
      <c r="AD72" s="830"/>
      <c r="AE72" s="830"/>
      <c r="AF72" s="830">
        <v>6110</v>
      </c>
      <c r="AG72" s="830"/>
      <c r="AH72" s="830"/>
      <c r="AI72" s="830"/>
      <c r="AJ72" s="830"/>
      <c r="AK72" s="830">
        <v>2165</v>
      </c>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1146</v>
      </c>
      <c r="R73" s="830"/>
      <c r="S73" s="830"/>
      <c r="T73" s="830"/>
      <c r="U73" s="830"/>
      <c r="V73" s="830">
        <v>1077</v>
      </c>
      <c r="W73" s="830"/>
      <c r="X73" s="830"/>
      <c r="Y73" s="830"/>
      <c r="Z73" s="830"/>
      <c r="AA73" s="830">
        <v>69</v>
      </c>
      <c r="AB73" s="830"/>
      <c r="AC73" s="830"/>
      <c r="AD73" s="830"/>
      <c r="AE73" s="830"/>
      <c r="AF73" s="830">
        <v>69</v>
      </c>
      <c r="AG73" s="830"/>
      <c r="AH73" s="830"/>
      <c r="AI73" s="830"/>
      <c r="AJ73" s="830"/>
      <c r="AK73" s="830">
        <v>4</v>
      </c>
      <c r="AL73" s="830"/>
      <c r="AM73" s="830"/>
      <c r="AN73" s="830"/>
      <c r="AO73" s="830"/>
      <c r="AP73" s="830">
        <v>54</v>
      </c>
      <c r="AQ73" s="830"/>
      <c r="AR73" s="830"/>
      <c r="AS73" s="830"/>
      <c r="AT73" s="830"/>
      <c r="AU73" s="830">
        <v>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262</v>
      </c>
      <c r="R74" s="830"/>
      <c r="S74" s="830"/>
      <c r="T74" s="830"/>
      <c r="U74" s="830"/>
      <c r="V74" s="830">
        <v>252</v>
      </c>
      <c r="W74" s="830"/>
      <c r="X74" s="830"/>
      <c r="Y74" s="830"/>
      <c r="Z74" s="830"/>
      <c r="AA74" s="830">
        <v>9</v>
      </c>
      <c r="AB74" s="830"/>
      <c r="AC74" s="830"/>
      <c r="AD74" s="830"/>
      <c r="AE74" s="830"/>
      <c r="AF74" s="830">
        <v>55</v>
      </c>
      <c r="AG74" s="830"/>
      <c r="AH74" s="830"/>
      <c r="AI74" s="830"/>
      <c r="AJ74" s="830"/>
      <c r="AK74" s="830">
        <v>59</v>
      </c>
      <c r="AL74" s="830"/>
      <c r="AM74" s="830"/>
      <c r="AN74" s="830"/>
      <c r="AO74" s="830"/>
      <c r="AP74" s="830">
        <v>361</v>
      </c>
      <c r="AQ74" s="830"/>
      <c r="AR74" s="830"/>
      <c r="AS74" s="830"/>
      <c r="AT74" s="830"/>
      <c r="AU74" s="830">
        <v>27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556</v>
      </c>
      <c r="C75" s="874"/>
      <c r="D75" s="874"/>
      <c r="E75" s="874"/>
      <c r="F75" s="874"/>
      <c r="G75" s="874"/>
      <c r="H75" s="874"/>
      <c r="I75" s="874"/>
      <c r="J75" s="874"/>
      <c r="K75" s="874"/>
      <c r="L75" s="874"/>
      <c r="M75" s="874"/>
      <c r="N75" s="874"/>
      <c r="O75" s="874"/>
      <c r="P75" s="875"/>
      <c r="Q75" s="877">
        <v>1112</v>
      </c>
      <c r="R75" s="878"/>
      <c r="S75" s="878"/>
      <c r="T75" s="878"/>
      <c r="U75" s="834"/>
      <c r="V75" s="879">
        <v>1061</v>
      </c>
      <c r="W75" s="878"/>
      <c r="X75" s="878"/>
      <c r="Y75" s="878"/>
      <c r="Z75" s="834"/>
      <c r="AA75" s="879">
        <v>51</v>
      </c>
      <c r="AB75" s="878"/>
      <c r="AC75" s="878"/>
      <c r="AD75" s="878"/>
      <c r="AE75" s="834"/>
      <c r="AF75" s="879">
        <v>22</v>
      </c>
      <c r="AG75" s="878"/>
      <c r="AH75" s="878"/>
      <c r="AI75" s="878"/>
      <c r="AJ75" s="834"/>
      <c r="AK75" s="879">
        <v>31</v>
      </c>
      <c r="AL75" s="878"/>
      <c r="AM75" s="878"/>
      <c r="AN75" s="878"/>
      <c r="AO75" s="834"/>
      <c r="AP75" s="879">
        <v>488</v>
      </c>
      <c r="AQ75" s="878"/>
      <c r="AR75" s="878"/>
      <c r="AS75" s="878"/>
      <c r="AT75" s="834"/>
      <c r="AU75" s="879">
        <v>66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557</v>
      </c>
      <c r="C76" s="874"/>
      <c r="D76" s="874"/>
      <c r="E76" s="874"/>
      <c r="F76" s="874"/>
      <c r="G76" s="874"/>
      <c r="H76" s="874"/>
      <c r="I76" s="874"/>
      <c r="J76" s="874"/>
      <c r="K76" s="874"/>
      <c r="L76" s="874"/>
      <c r="M76" s="874"/>
      <c r="N76" s="874"/>
      <c r="O76" s="874"/>
      <c r="P76" s="875"/>
      <c r="Q76" s="877">
        <v>142</v>
      </c>
      <c r="R76" s="878"/>
      <c r="S76" s="878"/>
      <c r="T76" s="878"/>
      <c r="U76" s="834"/>
      <c r="V76" s="879">
        <v>130</v>
      </c>
      <c r="W76" s="878"/>
      <c r="X76" s="878"/>
      <c r="Y76" s="878"/>
      <c r="Z76" s="834"/>
      <c r="AA76" s="879">
        <v>12</v>
      </c>
      <c r="AB76" s="878"/>
      <c r="AC76" s="878"/>
      <c r="AD76" s="878"/>
      <c r="AE76" s="834"/>
      <c r="AF76" s="879">
        <v>12</v>
      </c>
      <c r="AG76" s="878"/>
      <c r="AH76" s="878"/>
      <c r="AI76" s="878"/>
      <c r="AJ76" s="834"/>
      <c r="AK76" s="879">
        <v>24</v>
      </c>
      <c r="AL76" s="878"/>
      <c r="AM76" s="878"/>
      <c r="AN76" s="878"/>
      <c r="AO76" s="834"/>
      <c r="AP76" s="879">
        <v>86</v>
      </c>
      <c r="AQ76" s="878"/>
      <c r="AR76" s="878"/>
      <c r="AS76" s="878"/>
      <c r="AT76" s="834"/>
      <c r="AU76" s="879">
        <v>17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6287</v>
      </c>
      <c r="AG88" s="844"/>
      <c r="AH88" s="844"/>
      <c r="AI88" s="844"/>
      <c r="AJ88" s="844"/>
      <c r="AK88" s="841"/>
      <c r="AL88" s="841"/>
      <c r="AM88" s="841"/>
      <c r="AN88" s="841"/>
      <c r="AO88" s="841"/>
      <c r="AP88" s="844">
        <v>989</v>
      </c>
      <c r="AQ88" s="844"/>
      <c r="AR88" s="844"/>
      <c r="AS88" s="844"/>
      <c r="AT88" s="844"/>
      <c r="AU88" s="844">
        <v>114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98</v>
      </c>
      <c r="CS102" s="852"/>
      <c r="CT102" s="852"/>
      <c r="CU102" s="852"/>
      <c r="CV102" s="891"/>
      <c r="CW102" s="890">
        <v>7</v>
      </c>
      <c r="CX102" s="852"/>
      <c r="CY102" s="852"/>
      <c r="CZ102" s="852"/>
      <c r="DA102" s="891"/>
      <c r="DB102" s="890">
        <v>9</v>
      </c>
      <c r="DC102" s="852"/>
      <c r="DD102" s="852"/>
      <c r="DE102" s="852"/>
      <c r="DF102" s="891"/>
      <c r="DG102" s="890" t="s">
        <v>560</v>
      </c>
      <c r="DH102" s="852"/>
      <c r="DI102" s="852"/>
      <c r="DJ102" s="852"/>
      <c r="DK102" s="891"/>
      <c r="DL102" s="890" t="s">
        <v>560</v>
      </c>
      <c r="DM102" s="852"/>
      <c r="DN102" s="852"/>
      <c r="DO102" s="852"/>
      <c r="DP102" s="891"/>
      <c r="DQ102" s="890" t="s">
        <v>560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160203</v>
      </c>
      <c r="AB110" s="900"/>
      <c r="AC110" s="900"/>
      <c r="AD110" s="900"/>
      <c r="AE110" s="901"/>
      <c r="AF110" s="902">
        <v>166922</v>
      </c>
      <c r="AG110" s="900"/>
      <c r="AH110" s="900"/>
      <c r="AI110" s="900"/>
      <c r="AJ110" s="901"/>
      <c r="AK110" s="902">
        <v>193396</v>
      </c>
      <c r="AL110" s="900"/>
      <c r="AM110" s="900"/>
      <c r="AN110" s="900"/>
      <c r="AO110" s="901"/>
      <c r="AP110" s="903">
        <v>7.4</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2880254</v>
      </c>
      <c r="BR110" s="931"/>
      <c r="BS110" s="931"/>
      <c r="BT110" s="931"/>
      <c r="BU110" s="931"/>
      <c r="BV110" s="931">
        <v>3004401</v>
      </c>
      <c r="BW110" s="931"/>
      <c r="BX110" s="931"/>
      <c r="BY110" s="931"/>
      <c r="BZ110" s="931"/>
      <c r="CA110" s="931">
        <v>3423839</v>
      </c>
      <c r="CB110" s="931"/>
      <c r="CC110" s="931"/>
      <c r="CD110" s="931"/>
      <c r="CE110" s="931"/>
      <c r="CF110" s="944">
        <v>130.19999999999999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1286578</v>
      </c>
      <c r="BR112" s="926"/>
      <c r="BS112" s="926"/>
      <c r="BT112" s="926"/>
      <c r="BU112" s="926"/>
      <c r="BV112" s="926">
        <v>1260874</v>
      </c>
      <c r="BW112" s="926"/>
      <c r="BX112" s="926"/>
      <c r="BY112" s="926"/>
      <c r="BZ112" s="926"/>
      <c r="CA112" s="926">
        <v>1336671</v>
      </c>
      <c r="CB112" s="926"/>
      <c r="CC112" s="926"/>
      <c r="CD112" s="926"/>
      <c r="CE112" s="926"/>
      <c r="CF112" s="920">
        <v>50.8</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127972</v>
      </c>
      <c r="AB113" s="938"/>
      <c r="AC113" s="938"/>
      <c r="AD113" s="938"/>
      <c r="AE113" s="939"/>
      <c r="AF113" s="940">
        <v>124171</v>
      </c>
      <c r="AG113" s="938"/>
      <c r="AH113" s="938"/>
      <c r="AI113" s="938"/>
      <c r="AJ113" s="939"/>
      <c r="AK113" s="940">
        <v>142167</v>
      </c>
      <c r="AL113" s="938"/>
      <c r="AM113" s="938"/>
      <c r="AN113" s="938"/>
      <c r="AO113" s="939"/>
      <c r="AP113" s="941">
        <v>5.4</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124813</v>
      </c>
      <c r="BR113" s="926"/>
      <c r="BS113" s="926"/>
      <c r="BT113" s="926"/>
      <c r="BU113" s="926"/>
      <c r="BV113" s="926">
        <v>120177</v>
      </c>
      <c r="BW113" s="926"/>
      <c r="BX113" s="926"/>
      <c r="BY113" s="926"/>
      <c r="BZ113" s="926"/>
      <c r="CA113" s="926">
        <v>113654</v>
      </c>
      <c r="CB113" s="926"/>
      <c r="CC113" s="926"/>
      <c r="CD113" s="926"/>
      <c r="CE113" s="926"/>
      <c r="CF113" s="920">
        <v>4.3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28726</v>
      </c>
      <c r="AB114" s="959"/>
      <c r="AC114" s="959"/>
      <c r="AD114" s="959"/>
      <c r="AE114" s="960"/>
      <c r="AF114" s="961">
        <v>31999</v>
      </c>
      <c r="AG114" s="959"/>
      <c r="AH114" s="959"/>
      <c r="AI114" s="959"/>
      <c r="AJ114" s="960"/>
      <c r="AK114" s="961">
        <v>22929</v>
      </c>
      <c r="AL114" s="959"/>
      <c r="AM114" s="959"/>
      <c r="AN114" s="959"/>
      <c r="AO114" s="960"/>
      <c r="AP114" s="962">
        <v>0.9</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981569</v>
      </c>
      <c r="BR114" s="926"/>
      <c r="BS114" s="926"/>
      <c r="BT114" s="926"/>
      <c r="BU114" s="926"/>
      <c r="BV114" s="926">
        <v>1007843</v>
      </c>
      <c r="BW114" s="926"/>
      <c r="BX114" s="926"/>
      <c r="BY114" s="926"/>
      <c r="BZ114" s="926"/>
      <c r="CA114" s="926">
        <v>1006429</v>
      </c>
      <c r="CB114" s="926"/>
      <c r="CC114" s="926"/>
      <c r="CD114" s="926"/>
      <c r="CE114" s="926"/>
      <c r="CF114" s="920">
        <v>38.299999999999997</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4629</v>
      </c>
      <c r="AB115" s="938"/>
      <c r="AC115" s="938"/>
      <c r="AD115" s="938"/>
      <c r="AE115" s="939"/>
      <c r="AF115" s="940">
        <v>6127</v>
      </c>
      <c r="AG115" s="938"/>
      <c r="AH115" s="938"/>
      <c r="AI115" s="938"/>
      <c r="AJ115" s="939"/>
      <c r="AK115" s="940">
        <v>8314</v>
      </c>
      <c r="AL115" s="938"/>
      <c r="AM115" s="938"/>
      <c r="AN115" s="938"/>
      <c r="AO115" s="939"/>
      <c r="AP115" s="941">
        <v>0.3</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321562</v>
      </c>
      <c r="AB117" s="979"/>
      <c r="AC117" s="979"/>
      <c r="AD117" s="979"/>
      <c r="AE117" s="980"/>
      <c r="AF117" s="981">
        <v>329219</v>
      </c>
      <c r="AG117" s="979"/>
      <c r="AH117" s="979"/>
      <c r="AI117" s="979"/>
      <c r="AJ117" s="980"/>
      <c r="AK117" s="981">
        <v>366806</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5273214</v>
      </c>
      <c r="BR119" s="1000"/>
      <c r="BS119" s="1000"/>
      <c r="BT119" s="1000"/>
      <c r="BU119" s="1000"/>
      <c r="BV119" s="1000">
        <v>5393295</v>
      </c>
      <c r="BW119" s="1000"/>
      <c r="BX119" s="1000"/>
      <c r="BY119" s="1000"/>
      <c r="BZ119" s="1000"/>
      <c r="CA119" s="1000">
        <v>5880593</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6358366</v>
      </c>
      <c r="BR120" s="931"/>
      <c r="BS120" s="931"/>
      <c r="BT120" s="931"/>
      <c r="BU120" s="931"/>
      <c r="BV120" s="931">
        <v>5990274</v>
      </c>
      <c r="BW120" s="931"/>
      <c r="BX120" s="931"/>
      <c r="BY120" s="931"/>
      <c r="BZ120" s="931"/>
      <c r="CA120" s="931">
        <v>5649920</v>
      </c>
      <c r="CB120" s="931"/>
      <c r="CC120" s="931"/>
      <c r="CD120" s="931"/>
      <c r="CE120" s="931"/>
      <c r="CF120" s="944">
        <v>214.8</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1019727</v>
      </c>
      <c r="DM120" s="931"/>
      <c r="DN120" s="931"/>
      <c r="DO120" s="931"/>
      <c r="DP120" s="931"/>
      <c r="DQ120" s="931">
        <v>942563</v>
      </c>
      <c r="DR120" s="931"/>
      <c r="DS120" s="931"/>
      <c r="DT120" s="931"/>
      <c r="DU120" s="931"/>
      <c r="DV120" s="932">
        <v>35.799999999999997</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41900</v>
      </c>
      <c r="BR121" s="926"/>
      <c r="BS121" s="926"/>
      <c r="BT121" s="926"/>
      <c r="BU121" s="926"/>
      <c r="BV121" s="926">
        <v>33070</v>
      </c>
      <c r="BW121" s="926"/>
      <c r="BX121" s="926"/>
      <c r="BY121" s="926"/>
      <c r="BZ121" s="926"/>
      <c r="CA121" s="926">
        <v>24135</v>
      </c>
      <c r="CB121" s="926"/>
      <c r="CC121" s="926"/>
      <c r="CD121" s="926"/>
      <c r="CE121" s="926"/>
      <c r="CF121" s="920">
        <v>0.9</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241147</v>
      </c>
      <c r="DM121" s="926"/>
      <c r="DN121" s="926"/>
      <c r="DO121" s="926"/>
      <c r="DP121" s="926"/>
      <c r="DQ121" s="926">
        <v>394108</v>
      </c>
      <c r="DR121" s="926"/>
      <c r="DS121" s="926"/>
      <c r="DT121" s="926"/>
      <c r="DU121" s="926"/>
      <c r="DV121" s="927">
        <v>15</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2848281</v>
      </c>
      <c r="BR122" s="1000"/>
      <c r="BS122" s="1000"/>
      <c r="BT122" s="1000"/>
      <c r="BU122" s="1000"/>
      <c r="BV122" s="1000">
        <v>2912065</v>
      </c>
      <c r="BW122" s="1000"/>
      <c r="BX122" s="1000"/>
      <c r="BY122" s="1000"/>
      <c r="BZ122" s="1000"/>
      <c r="CA122" s="1000">
        <v>2753347</v>
      </c>
      <c r="CB122" s="1000"/>
      <c r="CC122" s="1000"/>
      <c r="CD122" s="1000"/>
      <c r="CE122" s="1000"/>
      <c r="CF122" s="1017">
        <v>104.7</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9248547</v>
      </c>
      <c r="BR123" s="1064"/>
      <c r="BS123" s="1064"/>
      <c r="BT123" s="1064"/>
      <c r="BU123" s="1064"/>
      <c r="BV123" s="1064">
        <v>8935409</v>
      </c>
      <c r="BW123" s="1064"/>
      <c r="BX123" s="1064"/>
      <c r="BY123" s="1064"/>
      <c r="BZ123" s="1064"/>
      <c r="CA123" s="1064">
        <v>8427402</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1286578</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4629</v>
      </c>
      <c r="AB127" s="959"/>
      <c r="AC127" s="959"/>
      <c r="AD127" s="959"/>
      <c r="AE127" s="960"/>
      <c r="AF127" s="961">
        <v>6127</v>
      </c>
      <c r="AG127" s="959"/>
      <c r="AH127" s="959"/>
      <c r="AI127" s="959"/>
      <c r="AJ127" s="960"/>
      <c r="AK127" s="961">
        <v>8314</v>
      </c>
      <c r="AL127" s="959"/>
      <c r="AM127" s="959"/>
      <c r="AN127" s="959"/>
      <c r="AO127" s="960"/>
      <c r="AP127" s="962">
        <v>0.3</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11428</v>
      </c>
      <c r="AB128" s="1046"/>
      <c r="AC128" s="1046"/>
      <c r="AD128" s="1046"/>
      <c r="AE128" s="1047"/>
      <c r="AF128" s="1048">
        <v>9279</v>
      </c>
      <c r="AG128" s="1046"/>
      <c r="AH128" s="1046"/>
      <c r="AI128" s="1046"/>
      <c r="AJ128" s="1047"/>
      <c r="AK128" s="1048">
        <v>9279</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2751003</v>
      </c>
      <c r="AB129" s="959"/>
      <c r="AC129" s="959"/>
      <c r="AD129" s="959"/>
      <c r="AE129" s="960"/>
      <c r="AF129" s="961">
        <v>2825216</v>
      </c>
      <c r="AG129" s="959"/>
      <c r="AH129" s="959"/>
      <c r="AI129" s="959"/>
      <c r="AJ129" s="960"/>
      <c r="AK129" s="961">
        <v>2871488</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235122</v>
      </c>
      <c r="AB130" s="959"/>
      <c r="AC130" s="959"/>
      <c r="AD130" s="959"/>
      <c r="AE130" s="960"/>
      <c r="AF130" s="961">
        <v>241120</v>
      </c>
      <c r="AG130" s="959"/>
      <c r="AH130" s="959"/>
      <c r="AI130" s="959"/>
      <c r="AJ130" s="960"/>
      <c r="AK130" s="961">
        <v>241698</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3.4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2515881</v>
      </c>
      <c r="AB131" s="986"/>
      <c r="AC131" s="986"/>
      <c r="AD131" s="986"/>
      <c r="AE131" s="987"/>
      <c r="AF131" s="985">
        <v>2584096</v>
      </c>
      <c r="AG131" s="986"/>
      <c r="AH131" s="986"/>
      <c r="AI131" s="986"/>
      <c r="AJ131" s="987"/>
      <c r="AK131" s="985">
        <v>2629790</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2.9815400649999999</v>
      </c>
      <c r="AB132" s="1097"/>
      <c r="AC132" s="1097"/>
      <c r="AD132" s="1097"/>
      <c r="AE132" s="1098"/>
      <c r="AF132" s="1099">
        <v>3.050196278</v>
      </c>
      <c r="AG132" s="1097"/>
      <c r="AH132" s="1097"/>
      <c r="AI132" s="1097"/>
      <c r="AJ132" s="1098"/>
      <c r="AK132" s="1099">
        <v>4.4044961770000004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3.3</v>
      </c>
      <c r="AB133" s="1080"/>
      <c r="AC133" s="1080"/>
      <c r="AD133" s="1080"/>
      <c r="AE133" s="1081"/>
      <c r="AF133" s="1079">
        <v>3.1</v>
      </c>
      <c r="AG133" s="1080"/>
      <c r="AH133" s="1080"/>
      <c r="AI133" s="1080"/>
      <c r="AJ133" s="1081"/>
      <c r="AK133" s="1079">
        <v>3.4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wUr5BkkcL48Mx5IlL7KtsepwmS3naVxZdm7BiRsn8aqEP7ftE0PKzYLGKfTjuNtefLg2UTEbdZoXnDhosxITA==" saltValue="/I3KcyPg4PPyYKSOs2s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uSf2X0z41jS7KTRic01+41OqbhJHfwDHdBA71K3/IQgTCSiN70LGq6016fznuhOf8jpZ5B/RYkLvKLLBsq5mw==" saltValue="4ssSUggGv3qCY/HyGSESG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WmzVuvbmozG5V4OAb76zRknIraSiOniouB3erWtBysHTILVkAiwxQlTJpIloTq8SxqJ/q1eMS9rhoqB20xSqw==" saltValue="4UQGXOizL+z3HS6Jy+e+L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923082</v>
      </c>
      <c r="AP9" s="269">
        <v>195983</v>
      </c>
      <c r="AQ9" s="270">
        <v>263788</v>
      </c>
      <c r="AR9" s="271">
        <v>-25.7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115315</v>
      </c>
      <c r="AP10" s="272">
        <v>24483</v>
      </c>
      <c r="AQ10" s="273">
        <v>39680</v>
      </c>
      <c r="AR10" s="274">
        <v>-38.299999999999997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4557</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24521</v>
      </c>
      <c r="AP13" s="272">
        <v>5206</v>
      </c>
      <c r="AQ13" s="273">
        <v>12917</v>
      </c>
      <c r="AR13" s="274">
        <v>-59.7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8676</v>
      </c>
      <c r="AP14" s="272">
        <v>1842</v>
      </c>
      <c r="AQ14" s="273">
        <v>4746</v>
      </c>
      <c r="AR14" s="274">
        <v>-61.2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-51610</v>
      </c>
      <c r="AP15" s="272">
        <v>-10958</v>
      </c>
      <c r="AQ15" s="273">
        <v>-12765</v>
      </c>
      <c r="AR15" s="274">
        <v>-14.2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1019984</v>
      </c>
      <c r="AP16" s="272">
        <v>216557</v>
      </c>
      <c r="AQ16" s="273">
        <v>312922</v>
      </c>
      <c r="AR16" s="274">
        <v>-30.8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17.62</v>
      </c>
      <c r="AP21" s="286">
        <v>24.75</v>
      </c>
      <c r="AQ21" s="287">
        <v>-7.13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96.4</v>
      </c>
      <c r="AP22" s="291">
        <v>95.6</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193396</v>
      </c>
      <c r="AP32" s="300">
        <v>41061</v>
      </c>
      <c r="AQ32" s="301">
        <v>170896</v>
      </c>
      <c r="AR32" s="302">
        <v>-76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5</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142167</v>
      </c>
      <c r="AP35" s="300">
        <v>30184</v>
      </c>
      <c r="AQ35" s="301">
        <v>33138</v>
      </c>
      <c r="AR35" s="302">
        <v>-8.9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22929</v>
      </c>
      <c r="AP36" s="300">
        <v>4868</v>
      </c>
      <c r="AQ36" s="301">
        <v>2943</v>
      </c>
      <c r="AR36" s="302">
        <v>65.400000000000006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8314</v>
      </c>
      <c r="AP37" s="300">
        <v>1765</v>
      </c>
      <c r="AQ37" s="301">
        <v>1487</v>
      </c>
      <c r="AR37" s="302">
        <v>18.7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60</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-9279</v>
      </c>
      <c r="AP39" s="300">
        <v>-1970</v>
      </c>
      <c r="AQ39" s="301">
        <v>-8408</v>
      </c>
      <c r="AR39" s="302">
        <v>-76.599999999999994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-241698</v>
      </c>
      <c r="AP40" s="300">
        <v>-51316</v>
      </c>
      <c r="AQ40" s="301">
        <v>-141122</v>
      </c>
      <c r="AR40" s="302">
        <v>-63.6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115829</v>
      </c>
      <c r="AP41" s="300">
        <v>24592</v>
      </c>
      <c r="AQ41" s="301">
        <v>59000</v>
      </c>
      <c r="AR41" s="302">
        <v>-58.3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520075</v>
      </c>
      <c r="AN51" s="322">
        <v>102357</v>
      </c>
      <c r="AO51" s="323">
        <v>15.3</v>
      </c>
      <c r="AP51" s="324">
        <v>301035</v>
      </c>
      <c r="AQ51" s="325">
        <v>58.2</v>
      </c>
      <c r="AR51" s="326">
        <v>-42.9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396319</v>
      </c>
      <c r="AN52" s="330">
        <v>78000</v>
      </c>
      <c r="AO52" s="331">
        <v>129.4</v>
      </c>
      <c r="AP52" s="332">
        <v>154376</v>
      </c>
      <c r="AQ52" s="333">
        <v>74.3</v>
      </c>
      <c r="AR52" s="334">
        <v>55.1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706269</v>
      </c>
      <c r="AN53" s="322">
        <v>141622</v>
      </c>
      <c r="AO53" s="323">
        <v>38.4</v>
      </c>
      <c r="AP53" s="324">
        <v>277467</v>
      </c>
      <c r="AQ53" s="325">
        <v>-7.8</v>
      </c>
      <c r="AR53" s="326">
        <v>46.2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556190</v>
      </c>
      <c r="AN54" s="330">
        <v>111528</v>
      </c>
      <c r="AO54" s="331">
        <v>43</v>
      </c>
      <c r="AP54" s="332">
        <v>128378</v>
      </c>
      <c r="AQ54" s="333">
        <v>-16.8</v>
      </c>
      <c r="AR54" s="334">
        <v>59.8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2672383</v>
      </c>
      <c r="AN55" s="322">
        <v>544495</v>
      </c>
      <c r="AO55" s="323">
        <v>284.5</v>
      </c>
      <c r="AP55" s="324">
        <v>282256</v>
      </c>
      <c r="AQ55" s="325">
        <v>1.7</v>
      </c>
      <c r="AR55" s="326">
        <v>282.8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2182729</v>
      </c>
      <c r="AN56" s="330">
        <v>444729</v>
      </c>
      <c r="AO56" s="331">
        <v>298.8</v>
      </c>
      <c r="AP56" s="332">
        <v>145453</v>
      </c>
      <c r="AQ56" s="333">
        <v>13.3</v>
      </c>
      <c r="AR56" s="334">
        <v>285.5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459403</v>
      </c>
      <c r="AN57" s="322">
        <v>95371</v>
      </c>
      <c r="AO57" s="323">
        <v>-82.5</v>
      </c>
      <c r="AP57" s="324">
        <v>295341</v>
      </c>
      <c r="AQ57" s="325">
        <v>4.5999999999999996</v>
      </c>
      <c r="AR57" s="326">
        <v>-87.1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411484</v>
      </c>
      <c r="AN58" s="330">
        <v>85423</v>
      </c>
      <c r="AO58" s="331">
        <v>-80.8</v>
      </c>
      <c r="AP58" s="332">
        <v>137402</v>
      </c>
      <c r="AQ58" s="333">
        <v>-5.5</v>
      </c>
      <c r="AR58" s="334">
        <v>-75.3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613930</v>
      </c>
      <c r="AN59" s="322">
        <v>130346</v>
      </c>
      <c r="AO59" s="323">
        <v>36.700000000000003</v>
      </c>
      <c r="AP59" s="324">
        <v>292845</v>
      </c>
      <c r="AQ59" s="325">
        <v>-0.8</v>
      </c>
      <c r="AR59" s="326">
        <v>37.5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447568</v>
      </c>
      <c r="AN60" s="330">
        <v>95025</v>
      </c>
      <c r="AO60" s="331">
        <v>11.2</v>
      </c>
      <c r="AP60" s="332">
        <v>143187</v>
      </c>
      <c r="AQ60" s="333">
        <v>4.2</v>
      </c>
      <c r="AR60" s="334">
        <v>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994412</v>
      </c>
      <c r="AN61" s="337">
        <v>202838</v>
      </c>
      <c r="AO61" s="338">
        <v>58.5</v>
      </c>
      <c r="AP61" s="339">
        <v>289789</v>
      </c>
      <c r="AQ61" s="340">
        <v>11.2</v>
      </c>
      <c r="AR61" s="326">
        <v>47.3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798858</v>
      </c>
      <c r="AN62" s="330">
        <v>162941</v>
      </c>
      <c r="AO62" s="331">
        <v>80.3</v>
      </c>
      <c r="AP62" s="332">
        <v>141759</v>
      </c>
      <c r="AQ62" s="333">
        <v>13.9</v>
      </c>
      <c r="AR62" s="334">
        <v>66.400000000000006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0tUEes2Tqygv8ztnjOIVOxb2zAEqIg3b6M7CZacfAU1+OGAL81x9hw1ErYdyYtK+rVaeelstmNft30tNACZEZg==" saltValue="BAmjqoToUBby1EvjBu1/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DMPnx1szuKegZQfDS3CChtOKHIR9DbWCWkNlIiTote4+bXuN51N9ROvHhxXT94W1OidjUvLSeeGsoMoUdQt3bQ==" saltValue="D+nUtewOnRQCqEUnKzsV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KIvCDU5KikVq3F6X6JCZZC233WOqJ7syH13e3Mvl4ClSM5qiSZm4hTRH+HBmNVsXY9bMjxsmbH85OWR5tt3lEA==" saltValue="+WQXfCClI0Djs/dtZRT6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142.63</v>
      </c>
      <c r="G47" s="12">
        <v>125.19</v>
      </c>
      <c r="H47" s="12">
        <v>123.31</v>
      </c>
      <c r="I47" s="12">
        <v>111.27</v>
      </c>
      <c r="J47" s="13">
        <v>99.3</v>
      </c>
    </row>
    <row r="48" spans="2:10" ht="57.75" customHeight="1" x14ac:dyDescent="0.15">
      <c r="B48" s="14"/>
      <c r="C48" s="1141" t="s">
        <v>4</v>
      </c>
      <c r="D48" s="1141"/>
      <c r="E48" s="1142"/>
      <c r="F48" s="15">
        <v>9.27</v>
      </c>
      <c r="G48" s="16">
        <v>7.1</v>
      </c>
      <c r="H48" s="16">
        <v>6.89</v>
      </c>
      <c r="I48" s="16">
        <v>7.38</v>
      </c>
      <c r="J48" s="17">
        <v>23.38</v>
      </c>
    </row>
    <row r="49" spans="2:10" ht="57.75" customHeight="1" thickBot="1" x14ac:dyDescent="0.2">
      <c r="B49" s="18"/>
      <c r="C49" s="1143" t="s">
        <v>5</v>
      </c>
      <c r="D49" s="1143"/>
      <c r="E49" s="1144"/>
      <c r="F49" s="19" t="s">
        <v>531</v>
      </c>
      <c r="G49" s="20" t="s">
        <v>532</v>
      </c>
      <c r="H49" s="20" t="s">
        <v>533</v>
      </c>
      <c r="I49" s="20" t="s">
        <v>534</v>
      </c>
      <c r="J49" s="21">
        <v>2.2799999999999998</v>
      </c>
    </row>
    <row r="50" spans="2:10" x14ac:dyDescent="0.15"/>
  </sheetData>
  <sheetProtection algorithmName="SHA-512" hashValue="MI9gy7OhtR8ggZQQtzPj8YToBmZd4J/9hPr8eoM8hQJl/D4sBknHb1XAuQTlmqKGEnw2PcALU3S6nThmpgAEzA==" saltValue="GFnXqbgBAkcnLBk8EcKKq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2026-03-06T04:44:50Z</cp:lastPrinted>
  <dcterms:created xsi:type="dcterms:W3CDTF">2026-02-23T09:49:36Z</dcterms:created>
  <dcterms:modified xsi:type="dcterms:W3CDTF">2026-03-06T05:32:40Z</dcterms:modified>
  <cp:category/>
</cp:coreProperties>
</file>