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54\Desktop\"/>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AM35" i="10"/>
  <c r="C35"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<sst xmlns="http://schemas.openxmlformats.org/spreadsheetml/2006/main" count="1149" uniqueCount="610">
  <si>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</si>
  <si>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</si>
  <si>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</si>
  <si>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</si>
  <si>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</si>
  <si>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</si>
  <si>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</si>
  <si>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</si>
  <si>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</si>
  <si>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</si>
  <si>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</si>
  <si>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</si>
  <si>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</si>
  <si>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</si>
  <si>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</si>
  <si>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</si>
  <si>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</si>
  <si>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</si>
  <si>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</si>
  <si>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</si>
  <si>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</si>
  <si>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</si>
  <si>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</si>
  <si>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</si>
  <si>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</si>
  <si>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</si>
  <si>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</si>
  <si>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</si>
  <si>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</si>
  <si>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</si>
  <si>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</si>
  <si>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</si>
  <si>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</si>
  <si>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</si>
  <si>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</si>
  <si>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</si>
  <si>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</si>
  <si>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</si>
  <si>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</si>
  <si>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</si>
  <si>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</si>
  <si>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</si>
  <si>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</si>
  <si>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</si>
  <si>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</si>
  <si>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</si>
  <si>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</si>
  <si>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</si>
  <si>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</si>
  <si>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</si>
  <si>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</si>
  <si>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</si>
  <si>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</si>
  <si>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</si>
  <si>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</si>
  <si>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</si>
  <si>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</si>
  <si>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</si>
  <si>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</si>
  <si>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</si>
  <si>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</si>
  <si>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</si>
  <si>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</si>
  <si>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</si>
  <si>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</si>
  <si>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</si>
  <si>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</si>
  <si>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</si>
  <si>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</si>
  <si>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</si>
  <si>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</si>
  <si>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</si>
  <si>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</si>
  <si>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</si>
  <si>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</si>
  <si>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</si>
  <si>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</si>
  <si>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</si>
  <si>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</si>
  <si>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</si>
  <si>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</si>
  <si>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</si>
  <si>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</si>
  <si>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</si>
  <si>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</si>
  <si>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</si>
  <si>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</si>
  <si>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</si>
  <si>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</si>
  <si>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</si>
  <si>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</si>
  <si>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</si>
  <si>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</si>
  <si>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</si>
  <si>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</si>
  <si>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</si>
  <si>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</si>
  <si>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</si>
  <si>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</si>
  <si>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</si>
  <si>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木城町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</si>
  <si>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</si>
  <si>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</si>
  <si>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</si>
  <si>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</si>
  <si>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</si>
  <si>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</si>
  <si>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</si>
  <si>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</si>
  <si>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</si>
  <si>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</si>
  <si>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</si>
  <si>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</si>
  <si>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</si>
  <si>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</si>
  <si>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</si>
  <si>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</si>
  <si>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</si>
  <si>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</si>
  <si>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</si>
  <si>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</si>
  <si>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</si>
  <si>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</si>
  <si>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</si>
  <si>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</si>
  <si>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</si>
  <si>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</si>
  <si>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</si>
  <si>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</si>
  <si>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</si>
  <si>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</si>
  <si>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</si>
  <si>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</si>
  <si>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</si>
  <si>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</si>
  <si>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</si>
  <si>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</si>
  <si>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</si>
  <si>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</si>
  <si>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</si>
  <si>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</si>
  <si>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</si>
  <si>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</si>
  <si>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</si>
  <si>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</si>
  <si>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</si>
  <si>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</si>
  <si>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</si>
  <si>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</si>
  <si>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</si>
  <si>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</si>
  <si>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</si>
  <si>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</si>
  <si>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</si>
  <si>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</si>
  <si>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</si>
  <si>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</si>
  <si>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</si>
  <si>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</si>
  <si>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</si>
  <si>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</si>
  <si>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</si>
  <si>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</si>
  <si>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</si>
  <si>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</si>
  <si>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</si>
  <si>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</si>
  <si>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</si>
  <si>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</si>
  <si>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</si>
  <si>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</si>
  <si>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</si>
  <si>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</si>
  <si>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</si>
  <si>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</si>
  <si>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</si>
  <si>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</si>
  <si>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</si>
  <si>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</si>
  <si>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</si>
  <si>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</si>
  <si>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</si>
  <si>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</si>
  <si>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</si>
  <si>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</si>
  <si>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</si>
  <si>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</si>
  <si>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</si>
  <si>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</si>
  <si>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</si>
  <si>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</si>
  <si>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</si>
  <si>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</si>
  <si>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</si>
  <si>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</si>
  <si>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</si>
  <si>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</si>
  <si>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</si>
  <si>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</si>
  <si>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</si>
  <si>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</si>
  <si>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</si>
  <si>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</si>
  <si>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</si>
  <si>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</si>
  <si>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</si>
  <si>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</si>
  <si>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</si>
  <si>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</si>
  <si>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</si>
  <si>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</si>
  <si>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</si>
  <si>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</si>
  <si>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</si>
  <si>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</si>
  <si>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</si>
  <si>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</si>
  <si>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</si>
  <si>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宮崎県木城町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</si>
  <si>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</si>
  <si>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</si>
  <si>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</si>
  <si>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</si>
  <si>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</si>
  <si>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</si>
  <si>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</si>
  <si>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</si>
  <si>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</si>
  <si>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</si>
  <si>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</si>
  <si>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</si>
  <si>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</si>
  <si>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</si>
  <si>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</si>
  <si>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</si>
  <si>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</si>
  <si>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</si>
  <si>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</si>
  <si>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</si>
  <si>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</si>
  <si>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</si>
  <si>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</si>
  <si>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</si>
  <si>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</si>
  <si>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</si>
  <si>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</si>
  <si>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</si>
  <si>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</si>
  <si>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</si>
  <si>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</si>
  <si>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</si>
  <si>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</si>
  <si>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</si>
  <si>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</si>
  <si>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</si>
  <si>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</si>
  <si>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</si>
  <si>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</si>
  <si>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</si>
  <si>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</si>
  <si>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</si>
  <si>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</si>
  <si>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</si>
  <si>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</si>
  <si>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</si>
  <si>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</si>
  <si>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</si>
  <si>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</si>
  <si>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</si>
  <si>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</si>
  <si>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</si>
  <si>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</si>
  <si>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</si>
  <si>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</si>
  <si>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</si>
  <si>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</si>
  <si>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</si>
  <si>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</si>
  <si>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</si>
  <si>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</si>
  <si>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</si>
  <si>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</si>
  <si>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</si>
  <si>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</si>
  <si>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</si>
  <si>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</si>
  <si>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</si>
  <si>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</si>
  <si>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</si>
  <si>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</si>
  <si>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</si>
  <si>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</si>
  <si>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</si>
  <si>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</si>
  <si>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</si>
  <si>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</si>
  <si>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</si>
  <si>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</si>
  <si>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</si>
  <si>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</si>
  <si>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</si>
  <si>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</si>
  <si>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</si>
  <si>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</si>
  <si>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</si>
  <si>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</si>
  <si>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</si>
  <si>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</si>
  <si>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</si>
  <si>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</si>
  <si>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</si>
  <si>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</si>
  <si>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</si>
  <si>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</si>
  <si>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</si>
  <si>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</si>
  <si>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</si>
  <si>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</si>
  <si>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</si>
  <si>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</si>
  <si>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</si>
  <si>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</si>
  <si>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</si>
  <si>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</si>
  <si>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</si>
  <si>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</si>
  <si>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</si>
  <si>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</si>
  <si>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</si>
  <si>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</si>
  <si>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</si>
  <si>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</si>
  <si>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</si>
  <si>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</si>
  <si>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</si>
  <si>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</si>
  <si>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</si>
  <si>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</si>
  <si>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</si>
  <si>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</si>
  <si>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</si>
  <si>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</si>
  <si>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</si>
  <si>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</si>
  <si>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</si>
  <si>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</si>
  <si>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</si>
  <si>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</si>
  <si>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</si>
  <si>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</si>
  <si>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</si>
  <si>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</si>
  <si>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</si>
  <si>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</si>
  <si>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</si>
  <si>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</si>
  <si>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</si>
  <si>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</si>
  <si>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</si>
  <si>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</si>
  <si>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</si>
  <si>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</si>
  <si>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</si>
  <si>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</si>
  <si>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</si>
  <si>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</si>
  <si>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</si>
  <si>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</si>
  <si>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</si>
  <si>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</si>
  <si>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</si>
  <si>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</si>
  <si>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</si>
  <si>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</si>
  <si>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</si>
  <si>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宮崎県木城町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</si>
  <si>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</si>
  <si>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</si>
  <si>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</si>
  <si>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</si>
  <si>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</si>
  <si>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</si>
  <si>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</si>
  <si>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</si>
  <si>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</si>
  <si>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</si>
  <si>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</si>
  <si>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</si>
  <si>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</si>
  <si>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</si>
  <si>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</si>
  <si>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</si>
  <si>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</si>
  <si>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</si>
  <si>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</si>
  <si>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</si>
  <si>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</si>
  <si>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</si>
  <si>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</si>
  <si>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</si>
  <si>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</si>
  <si>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</si>
  <si>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</si>
  <si>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</si>
  <si>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</si>
  <si>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</si>
  <si>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</si>
  <si>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</si>
  <si>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</si>
  <si>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</si>
  <si>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</si>
  <si>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介護保険特別会計(保険事業勘定)</t>
    <phoneticPr fontId="5"/>
  </si>
  <si>
    <t>後期高齢者医療特別会計</t>
    <phoneticPr fontId="5"/>
  </si>
  <si>
    <t>介護保険特別会計(介護サービス事業勘定）</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</si>
  <si>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</si>
  <si>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</si>
  <si>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</si>
  <si>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</si>
  <si>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</si>
  <si>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</si>
  <si>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</si>
  <si>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</si>
  <si>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</si>
  <si>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</si>
  <si>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</si>
  <si>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</si>
  <si>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</si>
  <si>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</si>
  <si>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</si>
  <si>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</si>
  <si>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</si>
  <si>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</si>
  <si>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</si>
  <si>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</si>
  <si>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</si>
  <si>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</si>
  <si>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</si>
  <si>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</si>
  <si>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</si>
  <si>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</si>
  <si>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</si>
  <si>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</si>
  <si>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</si>
  <si>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</si>
  <si>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</si>
  <si>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</si>
  <si>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</si>
  <si>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</si>
  <si>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</si>
  <si>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</si>
  <si>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</si>
  <si>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</si>
  <si>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</si>
  <si>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</si>
  <si>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</si>
  <si>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</si>
  <si>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</si>
  <si>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</si>
  <si>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</si>
  <si>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</si>
  <si>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</si>
  <si>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</si>
  <si>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</si>
  <si>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</si>
  <si>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</si>
  <si>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</si>
  <si>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</si>
  <si>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</si>
  <si>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</si>
  <si>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</si>
  <si>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</si>
  <si>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</si>
  <si>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</si>
  <si>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</si>
  <si>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</si>
  <si>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</si>
  <si>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</si>
  <si>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</si>
  <si>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</si>
  <si>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</si>
  <si>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</si>
  <si>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</si>
  <si>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</si>
  <si>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</si>
  <si>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</si>
  <si>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</si>
  <si>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</si>
  <si>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</si>
  <si>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</si>
  <si>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</si>
  <si>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</si>
  <si>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</si>
  <si>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</si>
  <si>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</si>
  <si>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</si>
  <si>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</si>
  <si>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</si>
  <si>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</si>
  <si>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</si>
  <si>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</si>
  <si>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</si>
  <si>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</si>
  <si>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</si>
  <si>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</si>
  <si>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</si>
  <si>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</si>
  <si>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</si>
  <si>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</si>
  <si>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</si>
  <si>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</si>
  <si>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</si>
  <si>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</si>
  <si>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</si>
  <si>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</si>
  <si>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</si>
  <si>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</si>
  <si>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</si>
  <si>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</si>
  <si>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</si>
  <si>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</si>
  <si>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</si>
  <si>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</si>
  <si>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</si>
  <si>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</si>
  <si>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</si>
  <si>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</si>
  <si>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</si>
  <si>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</si>
  <si>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</si>
  <si>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</si>
  <si>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</si>
  <si>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</si>
  <si>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</si>
  <si>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</si>
  <si>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</si>
  <si>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</si>
  <si>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</si>
  <si>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</si>
  <si>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</si>
  <si>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</si>
  <si>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</si>
  <si>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</si>
  <si>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</si>
  <si>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</si>
  <si>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</si>
  <si>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</si>
  <si>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</si>
  <si>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</si>
  <si>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</si>
  <si>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</si>
  <si>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</si>
  <si>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</si>
  <si>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</si>
  <si>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</si>
  <si>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</si>
  <si>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</si>
  <si>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</si>
  <si>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</si>
  <si>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</si>
  <si>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</si>
  <si>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7.69</t>
  </si>
  <si>
    <t>▲ 6.91</t>
  </si>
  <si>
    <t>▲ 12.27</t>
  </si>
  <si>
    <t>▲ 10.84</t>
  </si>
  <si>
    <t>▲ 14.78</t>
  </si>
  <si>
    <t>一般会計</t>
  </si>
  <si>
    <t>簡易水道事業特別会計</t>
  </si>
  <si>
    <t>下水道事業特別会計</t>
  </si>
  <si>
    <t>国民健康保険事業特別会計</t>
  </si>
  <si>
    <t>介護保険特別会計(保険事業勘定)</t>
  </si>
  <si>
    <t>介護保険特別会計(介護サービス事業勘定）</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</si>
  <si>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</si>
  <si>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</si>
  <si>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</si>
  <si>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</si>
  <si>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</si>
  <si>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</si>
  <si>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</si>
  <si>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</si>
  <si>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</si>
  <si>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宮崎県市町村総合事務組合　一般会計</t>
    <phoneticPr fontId="2"/>
  </si>
  <si>
    <t>宮崎県市町村総合事務組合　市町村交通災害共済事業特別会計</t>
    <phoneticPr fontId="2"/>
  </si>
  <si>
    <t>宮崎県市町村総合事務組合　自治会館管理運営特別会計</t>
    <phoneticPr fontId="2"/>
  </si>
  <si>
    <t>宮崎県後期高齢者医療広域連合　一般会計</t>
    <phoneticPr fontId="2"/>
  </si>
  <si>
    <t>宮崎県後期高齢者医療広域連合　後期高齢者医療特別会計</t>
    <phoneticPr fontId="2"/>
  </si>
  <si>
    <t>西都児湯環境整備事務組合</t>
    <phoneticPr fontId="2"/>
  </si>
  <si>
    <t>一ツ瀬川営農飲雑用水広域水道企業団</t>
    <phoneticPr fontId="2"/>
  </si>
  <si>
    <t>宮崎県東児湯消防組合</t>
    <phoneticPr fontId="2"/>
  </si>
  <si>
    <t>高鍋・木城衛生組合</t>
    <phoneticPr fontId="2"/>
  </si>
  <si>
    <t>-</t>
    <phoneticPr fontId="2"/>
  </si>
  <si>
    <t>(有)グリーンサービス・コスモス</t>
    <phoneticPr fontId="2"/>
  </si>
  <si>
    <t>（社）宮崎県林業公社</t>
    <phoneticPr fontId="2"/>
  </si>
  <si>
    <t>-</t>
    <phoneticPr fontId="2"/>
  </si>
  <si>
    <t>公共施設等整備基金</t>
    <rPh sb="0" eb="4">
      <t>コウキョウシセツ</t>
    </rPh>
    <rPh sb="4" eb="5">
      <t>トウ</t>
    </rPh>
    <rPh sb="5" eb="7">
      <t>セイビ</t>
    </rPh>
    <rPh sb="7" eb="9">
      <t>キキン</t>
    </rPh>
    <phoneticPr fontId="5"/>
  </si>
  <si>
    <t>ふるさと応援基金</t>
    <rPh sb="4" eb="6">
      <t>オウエン</t>
    </rPh>
    <rPh sb="6" eb="8">
      <t>キキン</t>
    </rPh>
    <phoneticPr fontId="2"/>
  </si>
  <si>
    <t>災害対策基金</t>
    <rPh sb="0" eb="4">
      <t>サイガイタイサク</t>
    </rPh>
    <rPh sb="4" eb="6">
      <t>キキン</t>
    </rPh>
    <phoneticPr fontId="2"/>
  </si>
  <si>
    <t>福祉基金</t>
    <rPh sb="0" eb="2">
      <t>フクシ</t>
    </rPh>
    <rPh sb="2" eb="4">
      <t>キキン</t>
    </rPh>
    <phoneticPr fontId="2"/>
  </si>
  <si>
    <t>こども未来基金</t>
    <rPh sb="3" eb="5">
      <t>ミライ</t>
    </rPh>
    <rPh sb="5" eb="7">
      <t>キキン</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</si>
  <si>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</si>
  <si>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</si>
  <si>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</si>
  <si>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将来負担比率は発生しておらず、有形固定資産減価償却率は令和4年度に減少に転じているがやや増加傾向にある。今後も公共施設等総合管理計画を活用した管理手法の実施に努める。</t>
    <rPh sb="0" eb="6">
      <t>ショウライフタンヒリツ</t>
    </rPh>
    <rPh sb="7" eb="9">
      <t>ハッセイ</t>
    </rPh>
    <rPh sb="15" eb="21">
      <t>ユウケイコテイシサン</t>
    </rPh>
    <rPh sb="21" eb="23">
      <t>ゲンカ</t>
    </rPh>
    <rPh sb="23" eb="25">
      <t>ショウキャク</t>
    </rPh>
    <rPh sb="25" eb="26">
      <t>リツ</t>
    </rPh>
    <rPh sb="27" eb="29">
      <t>レイワ</t>
    </rPh>
    <rPh sb="30" eb="32">
      <t>ネンド</t>
    </rPh>
    <rPh sb="33" eb="35">
      <t>ゲンショウ</t>
    </rPh>
    <rPh sb="36" eb="37">
      <t>テン</t>
    </rPh>
    <rPh sb="44" eb="46">
      <t>ゾウカ</t>
    </rPh>
    <rPh sb="46" eb="48">
      <t>ケイコウ</t>
    </rPh>
    <rPh sb="52" eb="54">
      <t>コンゴ</t>
    </rPh>
    <rPh sb="55" eb="57">
      <t>コウキョウ</t>
    </rPh>
    <rPh sb="57" eb="59">
      <t>シセツ</t>
    </rPh>
    <rPh sb="59" eb="60">
      <t>トウ</t>
    </rPh>
    <rPh sb="60" eb="62">
      <t>ソウゴウ</t>
    </rPh>
    <rPh sb="62" eb="64">
      <t>カンリ</t>
    </rPh>
    <rPh sb="64" eb="66">
      <t>ケイカク</t>
    </rPh>
    <rPh sb="67" eb="69">
      <t>カツヨウ</t>
    </rPh>
    <rPh sb="71" eb="73">
      <t>カンリ</t>
    </rPh>
    <rPh sb="73" eb="75">
      <t>シュホウ</t>
    </rPh>
    <rPh sb="76" eb="78">
      <t>ジッシ</t>
    </rPh>
    <rPh sb="79" eb="80">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</si>
  <si>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</si>
  <si>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</si>
  <si>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</si>
  <si>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</si>
  <si>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</si>
  <si>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</si>
  <si>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将来負担比率は発生しておらず、実質公債費比率は類似団体と比較して低い水準であり、減少傾向にある。今後も計画的な地方債の発行及び償還を行うことで、公債費の適正化に取り組んでいく。</t>
    <rPh sb="0" eb="6">
      <t>ショウライフタンヒリツ</t>
    </rPh>
    <rPh sb="7" eb="9">
      <t>ハッセイ</t>
    </rPh>
    <rPh sb="15" eb="17">
      <t>ジッシツ</t>
    </rPh>
    <rPh sb="17" eb="20">
      <t>コウサイヒ</t>
    </rPh>
    <rPh sb="20" eb="22">
      <t>ヒリツ</t>
    </rPh>
    <rPh sb="23" eb="27">
      <t>ルイジダンタイ</t>
    </rPh>
    <rPh sb="28" eb="30">
      <t>ヒカク</t>
    </rPh>
    <rPh sb="32" eb="33">
      <t>ヒク</t>
    </rPh>
    <rPh sb="34" eb="36">
      <t>スイジュン</t>
    </rPh>
    <rPh sb="40" eb="42">
      <t>ゲンショウ</t>
    </rPh>
    <rPh sb="42" eb="44">
      <t>ケイコウ</t>
    </rPh>
    <rPh sb="48" eb="50">
      <t>コンゴ</t>
    </rPh>
    <rPh sb="51" eb="54">
      <t>ケイカクテキ</t>
    </rPh>
    <rPh sb="55" eb="58">
      <t>チホウサイ</t>
    </rPh>
    <rPh sb="59" eb="61">
      <t>ハッコウ</t>
    </rPh>
    <rPh sb="61" eb="62">
      <t>オヨ</t>
    </rPh>
    <rPh sb="63" eb="65">
      <t>ショウカン</t>
    </rPh>
    <rPh sb="66" eb="67">
      <t>オコナ</t>
    </rPh>
    <rPh sb="72" eb="75">
      <t>コウサイヒ</t>
    </rPh>
    <rPh sb="76" eb="78">
      <t>テキセイ</t>
    </rPh>
    <rPh sb="78" eb="79">
      <t>カ</t>
    </rPh>
    <rPh sb="80" eb="81">
      <t>ト</t>
    </rPh>
    <rPh sb="82" eb="83">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</si>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</sst>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6" xfId="15" applyFont="1" applyBorder="1" applyAlignment="1" applyProtection="1">
      <alignment horizontal="center" vertical="center" shrinkToFit="1"/>
      <protection locked="0"/>
    </xf>
    <xf numFmtId="0" fontId="34" fillId="0" borderId="108" xfId="12" applyFont="1" applyBorder="1" applyAlignment="1" applyProtection="1">
      <alignment horizontal="center" vertical="center" shrinkToFit="1"/>
      <protection locked="0"/>
    </xf>
    <xf numFmtId="0" fontId="34" fillId="0" borderId="119"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2" xfId="12" applyFont="1" applyBorder="1" applyAlignment="1" applyProtection="1">
      <alignment horizontal="center" vertical="center" shrinkToFit="1"/>
      <protection locked="0"/>
    </xf>
    <xf numFmtId="0" fontId="34" fillId="6" borderId="119" xfId="12" applyFont="1" applyFill="1" applyBorder="1" applyAlignment="1" applyProtection="1">
      <alignment horizontal="center" vertical="center" shrinkToFit="1"/>
      <protection locked="0"/>
    </xf>
    <xf numFmtId="0" fontId="34" fillId="0" borderId="141"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3"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4"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3"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3"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3"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3"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3"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27"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1"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164" xfId="14" applyNumberFormat="1" applyFont="1" applyFill="1" applyBorder="1" applyAlignment="1">
      <alignment horizontal="right" vertical="center" shrinkToFit="1"/>
    </xf>
    <xf numFmtId="187" fontId="34" fillId="6" borderId="182"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78" xfId="14" applyNumberFormat="1" applyFont="1" applyFill="1" applyBorder="1" applyAlignment="1">
      <alignment horizontal="right" vertical="center" shrinkToFit="1"/>
    </xf>
    <xf numFmtId="188" fontId="34" fillId="6" borderId="179"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69" xfId="14" applyNumberFormat="1" applyFont="1" applyFill="1" applyBorder="1" applyAlignment="1">
      <alignment horizontal="right" vertical="center" shrinkToFit="1"/>
    </xf>
    <xf numFmtId="177" fontId="34" fillId="6" borderId="170"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5" xfId="14" applyNumberFormat="1" applyFont="1" applyFill="1" applyBorder="1" applyAlignment="1">
      <alignment horizontal="right" vertical="center" shrinkToFit="1"/>
    </xf>
    <xf numFmtId="187" fontId="34" fillId="6" borderId="126" xfId="14" applyNumberFormat="1" applyFont="1" applyFill="1" applyBorder="1" applyAlignment="1">
      <alignment horizontal="right" vertical="center" shrinkToFit="1"/>
    </xf>
    <xf numFmtId="177" fontId="34" fillId="6" borderId="161" xfId="14" applyNumberFormat="1" applyFont="1" applyFill="1" applyBorder="1" applyAlignment="1">
      <alignment horizontal="right" vertical="center" shrinkToFit="1"/>
    </xf>
    <xf numFmtId="177" fontId="34" fillId="6" borderId="162"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0"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48"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49"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58"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09" xfId="12" applyFont="1" applyFill="1" applyBorder="1" applyAlignment="1" applyProtection="1">
      <alignment horizontal="left" vertical="center" shrinkToFit="1"/>
      <protection locked="0"/>
    </xf>
    <xf numFmtId="0" fontId="34" fillId="6" borderId="110" xfId="12" applyFont="1" applyFill="1" applyBorder="1" applyAlignment="1" applyProtection="1">
      <alignment horizontal="left" vertical="center" shrinkToFit="1"/>
      <protection locked="0"/>
    </xf>
    <xf numFmtId="0" fontId="34" fillId="6" borderId="116"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5" xfId="12" applyNumberFormat="1" applyFont="1" applyFill="1" applyBorder="1" applyAlignment="1" applyProtection="1">
      <alignment horizontal="righ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1" xfId="12" applyFont="1" applyFill="1" applyBorder="1" applyAlignment="1" applyProtection="1">
      <alignment horizontal="left" vertical="center" shrinkToFit="1"/>
      <protection locked="0"/>
    </xf>
    <xf numFmtId="177" fontId="34" fillId="6" borderId="109" xfId="12" applyNumberFormat="1" applyFont="1" applyFill="1" applyBorder="1" applyAlignment="1" applyProtection="1">
      <alignment horizontal="right" vertical="center" shrinkToFit="1"/>
      <protection locked="0"/>
    </xf>
    <xf numFmtId="177" fontId="34" fillId="6" borderId="110" xfId="12" applyNumberFormat="1" applyFont="1" applyFill="1" applyBorder="1" applyAlignment="1" applyProtection="1">
      <alignment horizontal="right" vertical="center" shrinkToFit="1"/>
      <protection locked="0"/>
    </xf>
    <xf numFmtId="177" fontId="34" fillId="6" borderId="111" xfId="12" applyNumberFormat="1" applyFont="1" applyFill="1" applyBorder="1" applyAlignment="1" applyProtection="1">
      <alignment horizontal="right" vertical="center" shrinkToFit="1"/>
      <protection locked="0"/>
    </xf>
    <xf numFmtId="177" fontId="34" fillId="8" borderId="126" xfId="12" applyNumberFormat="1" applyFont="1" applyFill="1" applyBorder="1" applyAlignment="1" applyProtection="1">
      <alignment horizontal="right" vertical="center" shrinkToFit="1"/>
      <protection locked="0"/>
    </xf>
    <xf numFmtId="0" fontId="34" fillId="8" borderId="126" xfId="12" applyFont="1" applyFill="1" applyBorder="1" applyAlignment="1" applyProtection="1">
      <alignment horizontal="left" vertical="center" shrinkToFit="1"/>
      <protection locked="0"/>
    </xf>
    <xf numFmtId="0" fontId="34" fillId="8" borderId="129" xfId="12" applyFont="1" applyFill="1" applyBorder="1" applyAlignment="1" applyProtection="1">
      <alignment horizontal="left" vertical="center" shrinkToFit="1"/>
      <protection locked="0"/>
    </xf>
    <xf numFmtId="177" fontId="34" fillId="8" borderId="139"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0" fontId="34" fillId="6" borderId="142" xfId="12" applyFont="1" applyFill="1" applyBorder="1" applyAlignment="1" applyProtection="1">
      <alignment horizontal="left" vertical="center" shrinkToFit="1"/>
      <protection locked="0"/>
    </xf>
    <xf numFmtId="0" fontId="34" fillId="6" borderId="143" xfId="12" applyFont="1" applyFill="1" applyBorder="1" applyAlignment="1" applyProtection="1">
      <alignment horizontal="left" vertical="center" shrinkToFit="1"/>
      <protection locked="0"/>
    </xf>
    <xf numFmtId="0" fontId="34" fillId="6" borderId="144" xfId="12" applyFont="1" applyFill="1" applyBorder="1" applyAlignment="1" applyProtection="1">
      <alignment horizontal="left" vertical="center" shrinkToFit="1"/>
      <protection locked="0"/>
    </xf>
    <xf numFmtId="177" fontId="34" fillId="6" borderId="120" xfId="12" applyNumberFormat="1" applyFont="1" applyFill="1" applyBorder="1" applyAlignment="1" applyProtection="1">
      <alignment horizontal="right" vertical="center" shrinkToFit="1"/>
      <protection locked="0"/>
    </xf>
    <xf numFmtId="177" fontId="34" fillId="6" borderId="121" xfId="12" applyNumberFormat="1" applyFont="1" applyFill="1" applyBorder="1" applyAlignment="1" applyProtection="1">
      <alignment horizontal="right" vertical="center" shrinkToFit="1"/>
      <protection locked="0"/>
    </xf>
    <xf numFmtId="0" fontId="34" fillId="6" borderId="121" xfId="12" applyFont="1" applyFill="1" applyBorder="1" applyAlignment="1" applyProtection="1">
      <alignment horizontal="left" vertical="center" shrinkToFit="1"/>
      <protection locked="0"/>
    </xf>
    <xf numFmtId="0" fontId="34" fillId="6" borderId="124" xfId="12" applyFont="1" applyFill="1" applyBorder="1" applyAlignment="1" applyProtection="1">
      <alignment horizontal="left" vertical="center" shrinkToFit="1"/>
      <protection locked="0"/>
    </xf>
    <xf numFmtId="177" fontId="34" fillId="0" borderId="113" xfId="12" applyNumberFormat="1" applyFont="1" applyBorder="1" applyAlignment="1" applyProtection="1">
      <alignment horizontal="right" vertical="center" shrinkToFit="1"/>
      <protection locked="0"/>
    </xf>
    <xf numFmtId="0" fontId="34" fillId="0" borderId="113" xfId="12" applyFont="1" applyBorder="1" applyAlignment="1" applyProtection="1">
      <alignment horizontal="left" vertical="center" shrinkToFit="1"/>
      <protection locked="0"/>
    </xf>
    <xf numFmtId="0" fontId="34" fillId="0" borderId="118" xfId="12" applyFont="1" applyBorder="1" applyAlignment="1" applyProtection="1">
      <alignment horizontal="left" vertical="center" shrinkToFit="1"/>
      <protection locked="0"/>
    </xf>
    <xf numFmtId="0" fontId="34" fillId="0" borderId="109" xfId="12" applyFont="1" applyBorder="1" applyAlignment="1" applyProtection="1">
      <alignment horizontal="left" vertical="center" shrinkToFit="1"/>
      <protection locked="0"/>
    </xf>
    <xf numFmtId="0" fontId="34" fillId="0" borderId="110" xfId="12" applyFont="1" applyBorder="1" applyAlignment="1" applyProtection="1">
      <alignment horizontal="left" vertical="center" shrinkToFit="1"/>
      <protection locked="0"/>
    </xf>
    <xf numFmtId="0" fontId="34" fillId="0" borderId="111"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9" xfId="12" applyNumberFormat="1" applyFont="1" applyBorder="1" applyAlignment="1" applyProtection="1">
      <alignment horizontal="right" vertical="center" shrinkToFit="1"/>
      <protection locked="0"/>
    </xf>
    <xf numFmtId="177" fontId="34" fillId="0" borderId="11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4"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5"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9" xfId="15" applyNumberFormat="1" applyFont="1" applyBorder="1" applyAlignment="1" applyProtection="1">
      <alignment horizontal="right" vertical="center" shrinkToFit="1"/>
      <protection locked="0"/>
    </xf>
    <xf numFmtId="177" fontId="34" fillId="0" borderId="110" xfId="15" applyNumberFormat="1" applyFont="1" applyBorder="1" applyAlignment="1" applyProtection="1">
      <alignment horizontal="right" vertical="center" shrinkToFit="1"/>
      <protection locked="0"/>
    </xf>
    <xf numFmtId="177" fontId="34" fillId="0" borderId="111" xfId="15" applyNumberFormat="1" applyFont="1" applyBorder="1" applyAlignment="1" applyProtection="1">
      <alignment horizontal="right" vertical="center" shrinkToFit="1"/>
      <protection locked="0"/>
    </xf>
    <xf numFmtId="0" fontId="34" fillId="0" borderId="10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6"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1"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1"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0"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13" xfId="13" applyNumberFormat="1" applyFont="1" applyFill="1" applyBorder="1" applyAlignment="1" applyProtection="1">
      <alignment horizontal="right" vertical="center" shrinkToFit="1"/>
      <protection locked="0"/>
    </xf>
    <xf numFmtId="187" fontId="34" fillId="6" borderId="113"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09" xfId="14" applyFont="1" applyBorder="1" applyAlignment="1" applyProtection="1">
      <alignment horizontal="left" vertical="center" shrinkToFit="1"/>
      <protection locked="0"/>
    </xf>
    <xf numFmtId="0" fontId="34" fillId="0" borderId="110" xfId="14" applyFont="1" applyBorder="1" applyAlignment="1" applyProtection="1">
      <alignment horizontal="left" vertical="center" shrinkToFit="1"/>
      <protection locked="0"/>
    </xf>
    <xf numFmtId="0" fontId="34" fillId="0" borderId="111" xfId="14" applyFont="1" applyBorder="1" applyAlignment="1" applyProtection="1">
      <alignment horizontal="left" vertical="center" shrinkToFit="1"/>
      <protection locked="0"/>
    </xf>
    <xf numFmtId="177" fontId="34" fillId="6" borderId="112" xfId="13" applyNumberFormat="1" applyFont="1" applyFill="1" applyBorder="1" applyAlignment="1" applyProtection="1">
      <alignment horizontal="right" vertical="center" shrinkToFit="1"/>
      <protection locked="0"/>
    </xf>
    <xf numFmtId="177" fontId="34" fillId="6" borderId="114" xfId="13" applyNumberFormat="1" applyFont="1" applyFill="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4" xfId="14"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77" fontId="34" fillId="0" borderId="138" xfId="12" applyNumberFormat="1" applyFont="1" applyBorder="1" applyAlignment="1" applyProtection="1">
      <alignment horizontal="right" vertical="center" shrinkToFit="1"/>
      <protection locked="0"/>
    </xf>
    <xf numFmtId="177" fontId="34" fillId="0" borderId="134" xfId="12" applyNumberFormat="1" applyFont="1" applyBorder="1" applyAlignment="1" applyProtection="1">
      <alignment horizontal="right" vertical="center" shrinkToFit="1"/>
      <protection locked="0"/>
    </xf>
    <xf numFmtId="187" fontId="34" fillId="0" borderId="134" xfId="12" applyNumberFormat="1" applyFont="1" applyBorder="1" applyAlignment="1" applyProtection="1">
      <alignment horizontal="right" vertical="center" shrinkToFit="1"/>
      <protection locked="0"/>
    </xf>
    <xf numFmtId="0" fontId="34" fillId="0" borderId="134" xfId="12" applyFont="1" applyBorder="1" applyAlignment="1" applyProtection="1">
      <alignment horizontal="left" vertical="center" shrinkToFit="1"/>
      <protection locked="0"/>
    </xf>
    <xf numFmtId="0" fontId="34" fillId="0" borderId="137"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3" xfId="14" applyNumberFormat="1" applyFont="1" applyBorder="1" applyAlignment="1" applyProtection="1">
      <alignment horizontal="right" vertical="center" shrinkToFit="1"/>
      <protection locked="0"/>
    </xf>
    <xf numFmtId="177" fontId="34" fillId="0" borderId="134" xfId="14" applyNumberFormat="1" applyFont="1" applyBorder="1" applyAlignment="1" applyProtection="1">
      <alignment horizontal="right" vertical="center" shrinkToFit="1"/>
      <protection locked="0"/>
    </xf>
    <xf numFmtId="177" fontId="34" fillId="0" borderId="135"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6" xfId="15" applyNumberFormat="1" applyFont="1" applyFill="1" applyBorder="1" applyAlignment="1" applyProtection="1">
      <alignment horizontal="right" vertical="center" shrinkToFit="1"/>
      <protection locked="0"/>
    </xf>
    <xf numFmtId="0" fontId="34" fillId="8" borderId="126" xfId="15" applyFont="1" applyFill="1" applyBorder="1" applyAlignment="1" applyProtection="1">
      <alignment horizontal="left" vertical="center" shrinkToFit="1"/>
      <protection locked="0"/>
    </xf>
    <xf numFmtId="0" fontId="34" fillId="8" borderId="129"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5" xfId="15" applyNumberFormat="1" applyFont="1" applyFill="1" applyBorder="1" applyAlignment="1" applyProtection="1">
      <alignment horizontal="right" vertical="center" shrinkToFit="1"/>
      <protection locked="0"/>
    </xf>
    <xf numFmtId="177" fontId="34" fillId="8" borderId="127"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21" xfId="14" applyNumberFormat="1" applyFont="1" applyBorder="1" applyAlignment="1" applyProtection="1">
      <alignment horizontal="right" vertical="center" shrinkToFit="1"/>
      <protection locked="0"/>
    </xf>
    <xf numFmtId="177" fontId="34" fillId="0" borderId="122" xfId="14" applyNumberFormat="1" applyFont="1" applyBorder="1" applyAlignment="1" applyProtection="1">
      <alignment horizontal="right" vertical="center" shrinkToFit="1"/>
      <protection locked="0"/>
    </xf>
    <xf numFmtId="177" fontId="34" fillId="0" borderId="123" xfId="15" applyNumberFormat="1" applyFont="1" applyBorder="1" applyAlignment="1" applyProtection="1">
      <alignment horizontal="right" vertical="center" shrinkToFit="1"/>
      <protection locked="0"/>
    </xf>
    <xf numFmtId="177" fontId="34" fillId="0" borderId="121" xfId="15" applyNumberFormat="1" applyFont="1" applyBorder="1" applyAlignment="1" applyProtection="1">
      <alignment horizontal="right" vertical="center" shrinkToFit="1"/>
      <protection locked="0"/>
    </xf>
    <xf numFmtId="0" fontId="34" fillId="0" borderId="121" xfId="15" applyFont="1" applyBorder="1" applyAlignment="1" applyProtection="1">
      <alignment horizontal="left" vertical="center" shrinkToFit="1"/>
      <protection locked="0"/>
    </xf>
    <xf numFmtId="0" fontId="34" fillId="0" borderId="124" xfId="15" applyFont="1" applyBorder="1" applyAlignment="1" applyProtection="1">
      <alignment horizontal="left" vertical="center" shrinkToFit="1"/>
      <protection locked="0"/>
    </xf>
    <xf numFmtId="177" fontId="34" fillId="0" borderId="117"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0" fontId="34" fillId="0" borderId="113" xfId="15" applyFont="1" applyBorder="1" applyAlignment="1" applyProtection="1">
      <alignment horizontal="left" vertical="center" shrinkToFit="1"/>
      <protection locked="0"/>
    </xf>
    <xf numFmtId="0" fontId="34" fillId="0" borderId="118"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7" xfId="15"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85" xfId="14" applyNumberFormat="1" applyFont="1" applyBorder="1" applyAlignment="1" applyProtection="1">
      <alignment horizontal="right" vertical="center" shrinkToFit="1"/>
      <protection locked="0"/>
    </xf>
    <xf numFmtId="177" fontId="34" fillId="0" borderId="185" xfId="15" applyNumberFormat="1" applyFont="1" applyBorder="1" applyAlignment="1" applyProtection="1">
      <alignment horizontal="right" vertical="center" shrinkToFit="1"/>
      <protection locked="0"/>
    </xf>
    <xf numFmtId="177" fontId="34" fillId="0" borderId="104" xfId="15" applyNumberFormat="1" applyFont="1" applyBorder="1" applyAlignment="1" applyProtection="1">
      <alignment horizontal="right" vertical="center" shrinkToFit="1"/>
      <protection locked="0"/>
    </xf>
    <xf numFmtId="177" fontId="34" fillId="0" borderId="103"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5"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301035</c:v>
                </c:pt>
                <c:pt idx="3">
                  <c:v>277467</c:v>
                </c:pt>
                <c:pt idx="4">
                  <c:v>282256</c:v>
                </c:pt>
              </c:numCache>
            </c:numRef>
          </c:val>
          <c:smooth val="0"/>
          <c:extLst>
            <c:ext xmlns:c16="http://schemas.microsoft.com/office/drawing/2014/chart" uri="{C3380CC4-5D6E-409C-BE32-E72D297353CC}">
              <c16:uniqueId val="{00000000-D308-4DAC-856D-CCC75B6103D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59248</c:v>
                </c:pt>
                <c:pt idx="1">
                  <c:v>88792</c:v>
                </c:pt>
                <c:pt idx="2">
                  <c:v>102357</c:v>
                </c:pt>
                <c:pt idx="3">
                  <c:v>141622</c:v>
                </c:pt>
                <c:pt idx="4">
                  <c:v>544495</c:v>
                </c:pt>
              </c:numCache>
            </c:numRef>
          </c:val>
          <c:smooth val="0"/>
          <c:extLst>
            <c:ext xmlns:c16="http://schemas.microsoft.com/office/drawing/2014/chart" uri="{C3380CC4-5D6E-409C-BE32-E72D297353CC}">
              <c16:uniqueId val="{00000001-D308-4DAC-856D-CCC75B6103D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6.85</c:v>
                </c:pt>
                <c:pt idx="1">
                  <c:v>7.9</c:v>
                </c:pt>
                <c:pt idx="2">
                  <c:v>9.27</c:v>
                </c:pt>
                <c:pt idx="3">
                  <c:v>7.1</c:v>
                </c:pt>
                <c:pt idx="4">
                  <c:v>6.89</c:v>
                </c:pt>
              </c:numCache>
            </c:numRef>
          </c:val>
          <c:extLst>
            <c:ext xmlns:c16="http://schemas.microsoft.com/office/drawing/2014/chart" uri="{C3380CC4-5D6E-409C-BE32-E72D297353CC}">
              <c16:uniqueId val="{00000000-1033-464B-95FE-2B9CB0B3C30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159.02000000000001</c:v>
                </c:pt>
                <c:pt idx="1">
                  <c:v>158.77000000000001</c:v>
                </c:pt>
                <c:pt idx="2">
                  <c:v>142.63</c:v>
                </c:pt>
                <c:pt idx="3">
                  <c:v>125.19</c:v>
                </c:pt>
                <c:pt idx="4">
                  <c:v>123.31</c:v>
                </c:pt>
              </c:numCache>
            </c:numRef>
          </c:val>
          <c:extLst>
            <c:ext xmlns:c16="http://schemas.microsoft.com/office/drawing/2014/chart" uri="{C3380CC4-5D6E-409C-BE32-E72D297353CC}">
              <c16:uniqueId val="{00000001-1033-464B-95FE-2B9CB0B3C30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-7.69</c:v>
                </c:pt>
                <c:pt idx="1">
                  <c:v>-6.91</c:v>
                </c:pt>
                <c:pt idx="2">
                  <c:v>-12.27</c:v>
                </c:pt>
                <c:pt idx="3">
                  <c:v>-10.84</c:v>
                </c:pt>
                <c:pt idx="4">
                  <c:v>-14.78</c:v>
                </c:pt>
              </c:numCache>
            </c:numRef>
          </c:val>
          <c:smooth val="0"/>
          <c:extLst>
            <c:ext xmlns:c16="http://schemas.microsoft.com/office/drawing/2014/chart" uri="{C3380CC4-5D6E-409C-BE32-E72D297353CC}">
              <c16:uniqueId val="{00000002-1033-464B-95FE-2B9CB0B3C30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181-43D4-9878-EC643A8CFAC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181-43D4-9878-EC643A8CFAC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181-43D4-9878-EC643A8CFAC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0.04</c:v>
                </c:pt>
                <c:pt idx="2">
                  <c:v>#N/A</c:v>
                </c:pt>
                <c:pt idx="3">
                  <c:v>0.02</c:v>
                </c:pt>
                <c:pt idx="4">
                  <c:v>#N/A</c:v>
                </c:pt>
                <c:pt idx="5">
                  <c:v>0.02</c:v>
                </c:pt>
                <c:pt idx="6">
                  <c:v>#N/A</c:v>
                </c:pt>
                <c:pt idx="7">
                  <c:v>0</c:v>
                </c:pt>
                <c:pt idx="8">
                  <c:v>#N/A</c:v>
                </c:pt>
                <c:pt idx="9">
                  <c:v>0.01</c:v>
                </c:pt>
              </c:numCache>
            </c:numRef>
          </c:val>
          <c:extLst>
            <c:ext xmlns:c16="http://schemas.microsoft.com/office/drawing/2014/chart" uri="{C3380CC4-5D6E-409C-BE32-E72D297353CC}">
              <c16:uniqueId val="{00000003-D181-43D4-9878-EC643A8CFAC5}"/>
            </c:ext>
          </c:extLst>
        </c:ser>
        <c:ser>
          <c:idx val="4"/>
          <c:order val="4"/>
          <c:tx>
            <c:strRef>
              <c:f>データシート!$A$31</c:f>
              <c:strCache>
                <c:ptCount val="1"/>
                <c:pt idx="0">
                  <c:v>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7.0000000000000007E-2</c:v>
                </c:pt>
                <c:pt idx="2">
                  <c:v>#N/A</c:v>
                </c:pt>
                <c:pt idx="3">
                  <c:v>0.09</c:v>
                </c:pt>
                <c:pt idx="4">
                  <c:v>#N/A</c:v>
                </c:pt>
                <c:pt idx="5">
                  <c:v>0.11</c:v>
                </c:pt>
                <c:pt idx="6">
                  <c:v>#N/A</c:v>
                </c:pt>
                <c:pt idx="7">
                  <c:v>0.03</c:v>
                </c:pt>
                <c:pt idx="8">
                  <c:v>#N/A</c:v>
                </c:pt>
                <c:pt idx="9">
                  <c:v>0.06</c:v>
                </c:pt>
              </c:numCache>
            </c:numRef>
          </c:val>
          <c:extLst>
            <c:ext xmlns:c16="http://schemas.microsoft.com/office/drawing/2014/chart" uri="{C3380CC4-5D6E-409C-BE32-E72D297353CC}">
              <c16:uniqueId val="{00000004-D181-43D4-9878-EC643A8CFAC5}"/>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0.61</c:v>
                </c:pt>
                <c:pt idx="2">
                  <c:v>#N/A</c:v>
                </c:pt>
                <c:pt idx="3">
                  <c:v>0.62</c:v>
                </c:pt>
                <c:pt idx="4">
                  <c:v>#N/A</c:v>
                </c:pt>
                <c:pt idx="5">
                  <c:v>0.34</c:v>
                </c:pt>
                <c:pt idx="6">
                  <c:v>#N/A</c:v>
                </c:pt>
                <c:pt idx="7">
                  <c:v>0.3</c:v>
                </c:pt>
                <c:pt idx="8">
                  <c:v>#N/A</c:v>
                </c:pt>
                <c:pt idx="9">
                  <c:v>0.36</c:v>
                </c:pt>
              </c:numCache>
            </c:numRef>
          </c:val>
          <c:extLst>
            <c:ext xmlns:c16="http://schemas.microsoft.com/office/drawing/2014/chart" uri="{C3380CC4-5D6E-409C-BE32-E72D297353CC}">
              <c16:uniqueId val="{00000005-D181-43D4-9878-EC643A8CFAC5}"/>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1.69</c:v>
                </c:pt>
                <c:pt idx="2">
                  <c:v>#N/A</c:v>
                </c:pt>
                <c:pt idx="3">
                  <c:v>0.38</c:v>
                </c:pt>
                <c:pt idx="4">
                  <c:v>#N/A</c:v>
                </c:pt>
                <c:pt idx="5">
                  <c:v>0.55000000000000004</c:v>
                </c:pt>
                <c:pt idx="6">
                  <c:v>#N/A</c:v>
                </c:pt>
                <c:pt idx="7">
                  <c:v>0.68</c:v>
                </c:pt>
                <c:pt idx="8">
                  <c:v>#N/A</c:v>
                </c:pt>
                <c:pt idx="9">
                  <c:v>0.71</c:v>
                </c:pt>
              </c:numCache>
            </c:numRef>
          </c:val>
          <c:extLst>
            <c:ext xmlns:c16="http://schemas.microsoft.com/office/drawing/2014/chart" uri="{C3380CC4-5D6E-409C-BE32-E72D297353CC}">
              <c16:uniqueId val="{00000006-D181-43D4-9878-EC643A8CFAC5}"/>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0.19</c:v>
                </c:pt>
                <c:pt idx="2">
                  <c:v>#N/A</c:v>
                </c:pt>
                <c:pt idx="3">
                  <c:v>0.62</c:v>
                </c:pt>
                <c:pt idx="4">
                  <c:v>#N/A</c:v>
                </c:pt>
                <c:pt idx="5">
                  <c:v>0.55000000000000004</c:v>
                </c:pt>
                <c:pt idx="6">
                  <c:v>#N/A</c:v>
                </c:pt>
                <c:pt idx="7">
                  <c:v>0.7</c:v>
                </c:pt>
                <c:pt idx="8">
                  <c:v>#N/A</c:v>
                </c:pt>
                <c:pt idx="9">
                  <c:v>0.82</c:v>
                </c:pt>
              </c:numCache>
            </c:numRef>
          </c:val>
          <c:extLst>
            <c:ext xmlns:c16="http://schemas.microsoft.com/office/drawing/2014/chart" uri="{C3380CC4-5D6E-409C-BE32-E72D297353CC}">
              <c16:uniqueId val="{00000007-D181-43D4-9878-EC643A8CFAC5}"/>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c:v>
                </c:pt>
                <c:pt idx="2">
                  <c:v>#N/A</c:v>
                </c:pt>
                <c:pt idx="3">
                  <c:v>0.98</c:v>
                </c:pt>
                <c:pt idx="4">
                  <c:v>#N/A</c:v>
                </c:pt>
                <c:pt idx="5">
                  <c:v>0.77</c:v>
                </c:pt>
                <c:pt idx="6">
                  <c:v>#N/A</c:v>
                </c:pt>
                <c:pt idx="7">
                  <c:v>0.55000000000000004</c:v>
                </c:pt>
                <c:pt idx="8">
                  <c:v>#N/A</c:v>
                </c:pt>
                <c:pt idx="9">
                  <c:v>1.46</c:v>
                </c:pt>
              </c:numCache>
            </c:numRef>
          </c:val>
          <c:extLst>
            <c:ext xmlns:c16="http://schemas.microsoft.com/office/drawing/2014/chart" uri="{C3380CC4-5D6E-409C-BE32-E72D297353CC}">
              <c16:uniqueId val="{00000008-D181-43D4-9878-EC643A8CFAC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6.85</c:v>
                </c:pt>
                <c:pt idx="2">
                  <c:v>#N/A</c:v>
                </c:pt>
                <c:pt idx="3">
                  <c:v>7.89</c:v>
                </c:pt>
                <c:pt idx="4">
                  <c:v>#N/A</c:v>
                </c:pt>
                <c:pt idx="5">
                  <c:v>9.27</c:v>
                </c:pt>
                <c:pt idx="6">
                  <c:v>#N/A</c:v>
                </c:pt>
                <c:pt idx="7">
                  <c:v>7.09</c:v>
                </c:pt>
                <c:pt idx="8">
                  <c:v>#N/A</c:v>
                </c:pt>
                <c:pt idx="9">
                  <c:v>6.89</c:v>
                </c:pt>
              </c:numCache>
            </c:numRef>
          </c:val>
          <c:extLst>
            <c:ext xmlns:c16="http://schemas.microsoft.com/office/drawing/2014/chart" uri="{C3380CC4-5D6E-409C-BE32-E72D297353CC}">
              <c16:uniqueId val="{00000009-D181-43D4-9878-EC643A8CFAC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288</c:v>
                </c:pt>
                <c:pt idx="5">
                  <c:v>272</c:v>
                </c:pt>
                <c:pt idx="8">
                  <c:v>277</c:v>
                </c:pt>
                <c:pt idx="11">
                  <c:v>271</c:v>
                </c:pt>
                <c:pt idx="14">
                  <c:v>244</c:v>
                </c:pt>
              </c:numCache>
            </c:numRef>
          </c:val>
          <c:extLst>
            <c:ext xmlns:c16="http://schemas.microsoft.com/office/drawing/2014/chart" uri="{C3380CC4-5D6E-409C-BE32-E72D297353CC}">
              <c16:uniqueId val="{00000000-B40C-4DC2-8379-9088A03522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40C-4DC2-8379-9088A03522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c:v>
                </c:pt>
                <c:pt idx="3">
                  <c:v>4</c:v>
                </c:pt>
                <c:pt idx="6">
                  <c:v>4</c:v>
                </c:pt>
                <c:pt idx="9">
                  <c:v>5</c:v>
                </c:pt>
                <c:pt idx="12">
                  <c:v>5</c:v>
                </c:pt>
              </c:numCache>
            </c:numRef>
          </c:val>
          <c:extLst>
            <c:ext xmlns:c16="http://schemas.microsoft.com/office/drawing/2014/chart" uri="{C3380CC4-5D6E-409C-BE32-E72D297353CC}">
              <c16:uniqueId val="{00000002-B40C-4DC2-8379-9088A03522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48</c:v>
                </c:pt>
                <c:pt idx="3">
                  <c:v>38</c:v>
                </c:pt>
                <c:pt idx="6">
                  <c:v>26</c:v>
                </c:pt>
                <c:pt idx="9">
                  <c:v>28</c:v>
                </c:pt>
                <c:pt idx="12">
                  <c:v>29</c:v>
                </c:pt>
              </c:numCache>
            </c:numRef>
          </c:val>
          <c:extLst>
            <c:ext xmlns:c16="http://schemas.microsoft.com/office/drawing/2014/chart" uri="{C3380CC4-5D6E-409C-BE32-E72D297353CC}">
              <c16:uniqueId val="{00000003-B40C-4DC2-8379-9088A03522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127</c:v>
                </c:pt>
                <c:pt idx="3">
                  <c:v>123</c:v>
                </c:pt>
                <c:pt idx="6">
                  <c:v>123</c:v>
                </c:pt>
                <c:pt idx="9">
                  <c:v>123</c:v>
                </c:pt>
                <c:pt idx="12">
                  <c:v>128</c:v>
                </c:pt>
              </c:numCache>
            </c:numRef>
          </c:val>
          <c:extLst>
            <c:ext xmlns:c16="http://schemas.microsoft.com/office/drawing/2014/chart" uri="{C3380CC4-5D6E-409C-BE32-E72D297353CC}">
              <c16:uniqueId val="{00000004-B40C-4DC2-8379-9088A03522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0C-4DC2-8379-9088A03522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0C-4DC2-8379-9088A03522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214</c:v>
                </c:pt>
                <c:pt idx="3">
                  <c:v>201</c:v>
                </c:pt>
                <c:pt idx="6">
                  <c:v>215</c:v>
                </c:pt>
                <c:pt idx="9">
                  <c:v>205</c:v>
                </c:pt>
                <c:pt idx="12">
                  <c:v>160</c:v>
                </c:pt>
              </c:numCache>
            </c:numRef>
          </c:val>
          <c:extLst>
            <c:ext xmlns:c16="http://schemas.microsoft.com/office/drawing/2014/chart" uri="{C3380CC4-5D6E-409C-BE32-E72D297353CC}">
              <c16:uniqueId val="{00000007-B40C-4DC2-8379-9088A03522F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103</c:v>
                </c:pt>
                <c:pt idx="2">
                  <c:v>#N/A</c:v>
                </c:pt>
                <c:pt idx="3">
                  <c:v>#N/A</c:v>
                </c:pt>
                <c:pt idx="4">
                  <c:v>94</c:v>
                </c:pt>
                <c:pt idx="5">
                  <c:v>#N/A</c:v>
                </c:pt>
                <c:pt idx="6">
                  <c:v>#N/A</c:v>
                </c:pt>
                <c:pt idx="7">
                  <c:v>91</c:v>
                </c:pt>
                <c:pt idx="8">
                  <c:v>#N/A</c:v>
                </c:pt>
                <c:pt idx="9">
                  <c:v>#N/A</c:v>
                </c:pt>
                <c:pt idx="10">
                  <c:v>90</c:v>
                </c:pt>
                <c:pt idx="11">
                  <c:v>#N/A</c:v>
                </c:pt>
                <c:pt idx="12">
                  <c:v>#N/A</c:v>
                </c:pt>
                <c:pt idx="13">
                  <c:v>78</c:v>
                </c:pt>
                <c:pt idx="14">
                  <c:v>#N/A</c:v>
                </c:pt>
              </c:numCache>
            </c:numRef>
          </c:val>
          <c:smooth val="0"/>
          <c:extLst>
            <c:ext xmlns:c16="http://schemas.microsoft.com/office/drawing/2014/chart" uri="{C3380CC4-5D6E-409C-BE32-E72D297353CC}">
              <c16:uniqueId val="{00000008-B40C-4DC2-8379-9088A03522F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2447</c:v>
                </c:pt>
                <c:pt idx="5">
                  <c:v>2402</c:v>
                </c:pt>
                <c:pt idx="8">
                  <c:v>2541</c:v>
                </c:pt>
                <c:pt idx="11">
                  <c:v>2614</c:v>
                </c:pt>
                <c:pt idx="14">
                  <c:v>2848</c:v>
                </c:pt>
              </c:numCache>
            </c:numRef>
          </c:val>
          <c:extLst>
            <c:ext xmlns:c16="http://schemas.microsoft.com/office/drawing/2014/chart" uri="{C3380CC4-5D6E-409C-BE32-E72D297353CC}">
              <c16:uniqueId val="{00000000-2AE0-46BD-850E-423C69218DA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100</c:v>
                </c:pt>
                <c:pt idx="5">
                  <c:v>82</c:v>
                </c:pt>
                <c:pt idx="8">
                  <c:v>64</c:v>
                </c:pt>
                <c:pt idx="11">
                  <c:v>53</c:v>
                </c:pt>
                <c:pt idx="14">
                  <c:v>42</c:v>
                </c:pt>
              </c:numCache>
            </c:numRef>
          </c:val>
          <c:extLst>
            <c:ext xmlns:c16="http://schemas.microsoft.com/office/drawing/2014/chart" uri="{C3380CC4-5D6E-409C-BE32-E72D297353CC}">
              <c16:uniqueId val="{00000001-2AE0-46BD-850E-423C69218DA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5357</c:v>
                </c:pt>
                <c:pt idx="5">
                  <c:v>5515</c:v>
                </c:pt>
                <c:pt idx="8">
                  <c:v>5993</c:v>
                </c:pt>
                <c:pt idx="11">
                  <c:v>6456</c:v>
                </c:pt>
                <c:pt idx="14">
                  <c:v>6358</c:v>
                </c:pt>
              </c:numCache>
            </c:numRef>
          </c:val>
          <c:extLst>
            <c:ext xmlns:c16="http://schemas.microsoft.com/office/drawing/2014/chart" uri="{C3380CC4-5D6E-409C-BE32-E72D297353CC}">
              <c16:uniqueId val="{00000002-2AE0-46BD-850E-423C69218DA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AE0-46BD-850E-423C69218DA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AE0-46BD-850E-423C69218DA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c:v>
                </c:pt>
                <c:pt idx="3">
                  <c:v>2</c:v>
                </c:pt>
                <c:pt idx="6">
                  <c:v>0</c:v>
                </c:pt>
                <c:pt idx="9">
                  <c:v>0</c:v>
                </c:pt>
                <c:pt idx="12">
                  <c:v>0</c:v>
                </c:pt>
              </c:numCache>
            </c:numRef>
          </c:val>
          <c:extLst>
            <c:ext xmlns:c16="http://schemas.microsoft.com/office/drawing/2014/chart" uri="{C3380CC4-5D6E-409C-BE32-E72D297353CC}">
              <c16:uniqueId val="{00000005-2AE0-46BD-850E-423C69218DA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915</c:v>
                </c:pt>
                <c:pt idx="3">
                  <c:v>937</c:v>
                </c:pt>
                <c:pt idx="6">
                  <c:v>954</c:v>
                </c:pt>
                <c:pt idx="9">
                  <c:v>954</c:v>
                </c:pt>
                <c:pt idx="12">
                  <c:v>982</c:v>
                </c:pt>
              </c:numCache>
            </c:numRef>
          </c:val>
          <c:extLst>
            <c:ext xmlns:c16="http://schemas.microsoft.com/office/drawing/2014/chart" uri="{C3380CC4-5D6E-409C-BE32-E72D297353CC}">
              <c16:uniqueId val="{00000006-2AE0-46BD-850E-423C69218DA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219</c:v>
                </c:pt>
                <c:pt idx="3">
                  <c:v>185</c:v>
                </c:pt>
                <c:pt idx="6">
                  <c:v>166</c:v>
                </c:pt>
                <c:pt idx="9">
                  <c:v>147</c:v>
                </c:pt>
                <c:pt idx="12">
                  <c:v>125</c:v>
                </c:pt>
              </c:numCache>
            </c:numRef>
          </c:val>
          <c:extLst>
            <c:ext xmlns:c16="http://schemas.microsoft.com/office/drawing/2014/chart" uri="{C3380CC4-5D6E-409C-BE32-E72D297353CC}">
              <c16:uniqueId val="{00000007-2AE0-46BD-850E-423C69218DA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1488</c:v>
                </c:pt>
                <c:pt idx="3">
                  <c:v>1427</c:v>
                </c:pt>
                <c:pt idx="6">
                  <c:v>1378</c:v>
                </c:pt>
                <c:pt idx="9">
                  <c:v>1333</c:v>
                </c:pt>
                <c:pt idx="12">
                  <c:v>1287</c:v>
                </c:pt>
              </c:numCache>
            </c:numRef>
          </c:val>
          <c:extLst>
            <c:ext xmlns:c16="http://schemas.microsoft.com/office/drawing/2014/chart" uri="{C3380CC4-5D6E-409C-BE32-E72D297353CC}">
              <c16:uniqueId val="{00000008-2AE0-46BD-850E-423C69218DA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AE0-46BD-850E-423C69218DA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1194</c:v>
                </c:pt>
                <c:pt idx="3">
                  <c:v>1053</c:v>
                </c:pt>
                <c:pt idx="6">
                  <c:v>1059</c:v>
                </c:pt>
                <c:pt idx="9">
                  <c:v>1549</c:v>
                </c:pt>
                <c:pt idx="12">
                  <c:v>2880</c:v>
                </c:pt>
              </c:numCache>
            </c:numRef>
          </c:val>
          <c:extLst>
            <c:ext xmlns:c16="http://schemas.microsoft.com/office/drawing/2014/chart" uri="{C3380CC4-5D6E-409C-BE32-E72D297353CC}">
              <c16:uniqueId val="{0000000A-2AE0-46BD-850E-423C69218DA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AE0-46BD-850E-423C69218DA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3828</c:v>
                </c:pt>
                <c:pt idx="1">
                  <c:v>3675</c:v>
                </c:pt>
                <c:pt idx="2">
                  <c:v>3392</c:v>
                </c:pt>
              </c:numCache>
            </c:numRef>
          </c:val>
          <c:extLst>
            <c:ext xmlns:c16="http://schemas.microsoft.com/office/drawing/2014/chart" uri="{C3380CC4-5D6E-409C-BE32-E72D297353CC}">
              <c16:uniqueId val="{00000000-8DFD-4CFA-943E-1F03EDE782F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102</c:v>
                </c:pt>
                <c:pt idx="1">
                  <c:v>204</c:v>
                </c:pt>
                <c:pt idx="2">
                  <c:v>205</c:v>
                </c:pt>
              </c:numCache>
            </c:numRef>
          </c:val>
          <c:extLst>
            <c:ext xmlns:c16="http://schemas.microsoft.com/office/drawing/2014/chart" uri="{C3380CC4-5D6E-409C-BE32-E72D297353CC}">
              <c16:uniqueId val="{00000001-8DFD-4CFA-943E-1F03EDE782F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1911</c:v>
                </c:pt>
                <c:pt idx="1">
                  <c:v>2612</c:v>
                </c:pt>
                <c:pt idx="2">
                  <c:v>2376</c:v>
                </c:pt>
              </c:numCache>
            </c:numRef>
          </c:val>
          <c:extLst>
            <c:ext xmlns:c16="http://schemas.microsoft.com/office/drawing/2014/chart" uri="{C3380CC4-5D6E-409C-BE32-E72D297353CC}">
              <c16:uniqueId val="{00000002-8DFD-4CFA-943E-1F03EDE782F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{CABF4201-D96E-4EDA-820E-E8B0D97FA6C2}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655-4565-B1FD-FA85B744195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{B54D5376-4BEE-4AB1-AAE5-863B341AE7B1}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55-4565-B1FD-FA85B744195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{B8B1B3F0-513E-442C-9F65-072F3D6CC615}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55-4565-B1FD-FA85B744195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{200CF62D-9481-46B8-BD60-C894C700D1B7}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55-4565-B1FD-FA85B744195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{B5F6951F-0DED-4B3C-AFAB-B00C3699265F}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55-4565-B1FD-FA85B744195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{FD55D6E6-E017-4461-8326-E7A99C1F94C5}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655-4565-B1FD-FA85B744195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{7370CF59-ED9D-498E-BAB4-80E7441B5E27}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655-4565-B1FD-FA85B744195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{16B5CE87-9BCA-4291-AD7E-FDA4588BED5B}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655-4565-B1FD-FA85B744195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{67D9881C-262E-4CAB-9E0A-20389C488485}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655-4565-B1FD-FA85B744195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65.099999999999994</c:v>
                </c:pt>
                <c:pt idx="8">
                  <c:v>66.599999999999994</c:v>
                </c:pt>
                <c:pt idx="16">
                  <c:v>68.099999999999994</c:v>
                </c:pt>
                <c:pt idx="24">
                  <c:v>69.8</c:v>
                </c:pt>
                <c:pt idx="32">
                  <c:v>65.2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655-4565-B1FD-FA85B744195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{89879BEA-0272-44C8-A2CF-8AA69BCBACFC}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655-4565-B1FD-FA85B744195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{3FAC58A8-2BA1-4E1C-8A31-E8959C74CE76}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55-4565-B1FD-FA85B744195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{4A80F88A-0110-473B-8C24-4FCB55AF1795}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55-4565-B1FD-FA85B744195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{8FC3FA52-F0F7-4E28-8DD5-4B902F59A467}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55-4565-B1FD-FA85B744195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{734734AA-111B-4356-AF62-B9C5496F9053}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55-4565-B1FD-FA85B744195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{FAEB39DB-1898-461F-8DFE-B36CD8105D55}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655-4565-B1FD-FA85B744195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{CAC3399D-8311-4214-806C-23F41A40E25F}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655-4565-B1FD-FA85B744195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{57387FB5-8E1B-4750-8838-DBE3D694495F}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655-4565-B1FD-FA85B744195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{DB01863A-9720-4498-A0D9-ADA81D67386C}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655-4565-B1FD-FA85B744195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61.6</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655-4565-B1FD-FA85B7441951}"/>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{5A5060AF-1658-498D-A3FE-B721C4C6A4B4}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4EA-4995-BEE0-8FA3CA86E5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{79147607-B2E2-46AD-A365-B95E76DCC56F}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EA-4995-BEE0-8FA3CA86E5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{2445206A-01F9-4CB4-B03C-36777B0DC8E2}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EA-4995-BEE0-8FA3CA86E5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{7BF54C05-FB36-4D3C-B5A0-2F834A2E0C88}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EA-4995-BEE0-8FA3CA86E5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{B62502AB-F05A-40A8-ACE2-FD11A0BF04D0}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EA-4995-BEE0-8FA3CA86E5B5}"/>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{5CBAF56D-F9A8-4FD5-9B45-5691B6C50D6E}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4EA-4995-BEE0-8FA3CA86E5B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{D561F276-86BF-4A6F-8BF5-538EC4C15526}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4EA-4995-BEE0-8FA3CA86E5B5}"/>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{A6CEB052-773C-407A-98D6-0A8D8EF1DB73}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4EA-4995-BEE0-8FA3CA86E5B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{46CDC8BA-692D-44C0-844F-8371786C8FD4}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4EA-4995-BEE0-8FA3CA86E5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4.5999999999999996</c:v>
                </c:pt>
                <c:pt idx="8">
                  <c:v>4.3</c:v>
                </c:pt>
                <c:pt idx="16">
                  <c:v>3.9</c:v>
                </c:pt>
                <c:pt idx="24">
                  <c:v>3.6</c:v>
                </c:pt>
                <c:pt idx="32">
                  <c:v>3.3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4EA-4995-BEE0-8FA3CA86E5B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83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{B085487E-8E37-4DBA-95DB-866F7C14EB76}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4EA-4995-BEE0-8FA3CA86E5B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{FF16DA48-A62B-4C96-845C-E6433B49DA8F}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EA-4995-BEE0-8FA3CA86E5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{668AD82B-E571-47EA-B653-F802304B055A}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EA-4995-BEE0-8FA3CA86E5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{D7C54D09-8EBF-4989-B1B2-7049317B18F0}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EA-4995-BEE0-8FA3CA86E5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{76BFDDDA-DDB8-416E-8623-55FFD08D4A81}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EA-4995-BEE0-8FA3CA86E5B5}"/>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{DF489A69-1502-4818-851C-CE58617C20A1}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4EA-4995-BEE0-8FA3CA86E5B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{A45895AA-CEFC-4EB1-A045-E79DB0E2E2DF}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4EA-4995-BEE0-8FA3CA86E5B5}"/>
                </c:ext>
              </c:extLst>
            </c:dLbl>
            <c:dLbl>
              <c:idx val="24"/>
              <c:layout>
                <c:manualLayout>
                  <c:x val="-4.4905057365901176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{231FE2BE-03FA-4CDD-9DEA-CC52BFEB59D6}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4EA-4995-BEE0-8FA3CA86E5B5}"/>
                </c:ext>
              </c:extLst>
            </c:dLbl>
            <c:dLbl>
              <c:idx val="32"/>
              <c:layout>
                <c:manualLayout>
                  <c:x val="-1.8235628084250128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{C44B1094-E09A-493D-8171-F2BCD3C356B7}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4EA-4995-BEE0-8FA3CA86E5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8.6</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4EA-4995-BEE0-8FA3CA86E5B5}"/>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4,908
4,901
145.96
7,756,500
7,528,490
189,672
2,751,003
2,880,254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年度財政力指数は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となっているものの、主な要因である固定資産税（大規模償却資産）の経年償却により、地方税は前年度比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67,550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千円減少しており、高齢化率（約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高く、町内に中心となる産業がないことなど増加要因も少ないことから、今後も地方税の減少と併せ財政力指数も減少することが見込まれる。そのため、自主財源である地方税の課税客体の適正な把握・口座振替の推進などの収納率向上等、歳入確保に取り組み、併せて各事業の効果や緊急性などを踏まえた事業の選択と集中などによる歳出の抑制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44</xdr:row>
      <xdr:rowOff>165100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8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140607</xdr:rowOff>
    </xdr:from>
    <xdr:to>
      <xdr:col>23</xdr:col>
      <xdr:colOff>133350</xdr:colOff>
      <xdr:row>37</xdr:row>
      <xdr:rowOff>72572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312807"/>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68234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40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96157</xdr:rowOff>
    </xdr:from>
    <xdr:to>
      <xdr:col>23</xdr:col>
      <xdr:colOff>184150</xdr:colOff>
      <xdr:row>44</xdr:row>
      <xdr:rowOff>26307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54428</xdr:rowOff>
    </xdr:from>
    <xdr:to>
      <xdr:col>19</xdr:col>
      <xdr:colOff>133350</xdr:colOff>
      <xdr:row>36</xdr:row>
      <xdr:rowOff>140607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226628"/>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78922</xdr:rowOff>
    </xdr:from>
    <xdr:to>
      <xdr:col>19</xdr:col>
      <xdr:colOff>184150</xdr:colOff>
      <xdr:row>44</xdr:row>
      <xdr:rowOff>9072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2722</xdr:rowOff>
    </xdr:from>
    <xdr:to>
      <xdr:col>15</xdr:col>
      <xdr:colOff>82550</xdr:colOff>
      <xdr:row>36</xdr:row>
      <xdr:rowOff>54428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17492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96157</xdr:rowOff>
    </xdr:from>
    <xdr:to>
      <xdr:col>15</xdr:col>
      <xdr:colOff>133350</xdr:colOff>
      <xdr:row>44</xdr:row>
      <xdr:rowOff>26307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11084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156936</xdr:rowOff>
    </xdr:from>
    <xdr:to>
      <xdr:col>11</xdr:col>
      <xdr:colOff>31750</xdr:colOff>
      <xdr:row>36</xdr:row>
      <xdr:rowOff>2722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157686"/>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112485</xdr:rowOff>
    </xdr:from>
    <xdr:to>
      <xdr:col>11</xdr:col>
      <xdr:colOff>82550</xdr:colOff>
      <xdr:row>43</xdr:row>
      <xdr:rowOff>42635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44649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21772</xdr:rowOff>
    </xdr:from>
    <xdr:to>
      <xdr:col>23</xdr:col>
      <xdr:colOff>184150</xdr:colOff>
      <xdr:row>37</xdr:row>
      <xdr:rowOff>123372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36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114499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28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89807</xdr:rowOff>
    </xdr:from>
    <xdr:to>
      <xdr:col>19</xdr:col>
      <xdr:colOff>184150</xdr:colOff>
      <xdr:row>37</xdr:row>
      <xdr:rowOff>19957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2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30134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030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3628</xdr:rowOff>
    </xdr:from>
    <xdr:to>
      <xdr:col>15</xdr:col>
      <xdr:colOff>133350</xdr:colOff>
      <xdr:row>36</xdr:row>
      <xdr:rowOff>105228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115405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123372</xdr:rowOff>
    </xdr:from>
    <xdr:to>
      <xdr:col>11</xdr:col>
      <xdr:colOff>82550</xdr:colOff>
      <xdr:row>36</xdr:row>
      <xdr:rowOff>53522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63699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5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106136</xdr:rowOff>
    </xdr:from>
    <xdr:to>
      <xdr:col>7</xdr:col>
      <xdr:colOff>31750</xdr:colOff>
      <xdr:row>36</xdr:row>
      <xdr:rowOff>36286</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10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46463</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587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固定資産税の減少により地方税</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67,550</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千円減少等したものの、普通交付税の増加等により地方交付</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税</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133,194</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千円増加、地方消費税交付金</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1,777</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千円増加、法人事業税交付金</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1,668</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千円増加等により、経常一般財源等は</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69,232</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任期の定めのない常勤職員減少等により人件費</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19,133</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千円減少したものの、物価高等緊急支援給付金</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147,630</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千円増加等により</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14,749</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千円増加、感染症拡大防止啓発事業</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等の増加により物件費</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2,687</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農林畜産業物価高等緊急支援給付金</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等の増加により補助費等</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29,325</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千円増加により、経常経費充当一般財源等は</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65,894</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千円増加し、経常収支比率は</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79.4%</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32385</xdr:rowOff>
    </xdr:from>
    <xdr:to>
      <xdr:col>23</xdr:col>
      <xdr:colOff>133350</xdr:colOff>
      <xdr:row>62</xdr:row>
      <xdr:rowOff>140970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66228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32385</xdr:rowOff>
    </xdr:from>
    <xdr:to>
      <xdr:col>19</xdr:col>
      <xdr:colOff>133350</xdr:colOff>
      <xdr:row>63</xdr:row>
      <xdr:rowOff>98213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662285"/>
          <a:ext cx="889000" cy="23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41910</xdr:rowOff>
    </xdr:from>
    <xdr:to>
      <xdr:col>15</xdr:col>
      <xdr:colOff>82550</xdr:colOff>
      <xdr:row>63</xdr:row>
      <xdr:rowOff>98213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84326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153035</xdr:rowOff>
    </xdr:from>
    <xdr:to>
      <xdr:col>11</xdr:col>
      <xdr:colOff>31750</xdr:colOff>
      <xdr:row>63</xdr:row>
      <xdr:rowOff>41910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78293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97155</xdr:rowOff>
    </xdr:from>
    <xdr:to>
      <xdr:col>11</xdr:col>
      <xdr:colOff>82550</xdr:colOff>
      <xdr:row>65</xdr:row>
      <xdr:rowOff>27305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06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12082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89112</xdr:rowOff>
    </xdr:from>
    <xdr:to>
      <xdr:col>7</xdr:col>
      <xdr:colOff>31750</xdr:colOff>
      <xdr:row>65</xdr:row>
      <xdr:rowOff>19262</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4039</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106697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153035</xdr:rowOff>
    </xdr:from>
    <xdr:to>
      <xdr:col>19</xdr:col>
      <xdr:colOff>184150</xdr:colOff>
      <xdr:row>62</xdr:row>
      <xdr:rowOff>83185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93362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38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47413</xdr:rowOff>
    </xdr:from>
    <xdr:to>
      <xdr:col>15</xdr:col>
      <xdr:colOff>133350</xdr:colOff>
      <xdr:row>63</xdr:row>
      <xdr:rowOff>149013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159190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162560</xdr:rowOff>
    </xdr:from>
    <xdr:to>
      <xdr:col>11</xdr:col>
      <xdr:colOff>82550</xdr:colOff>
      <xdr:row>63</xdr:row>
      <xdr:rowOff>92710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102235</xdr:rowOff>
    </xdr:from>
    <xdr:to>
      <xdr:col>7</xdr:col>
      <xdr:colOff>31750</xdr:colOff>
      <xdr:row>63</xdr:row>
      <xdr:rowOff>32385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42562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[368,107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行政委員分</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2,169</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千円増加したものの、議員報酬</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3,041</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会計年度任用職員（パートタイム）</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3,861</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により委員等報酬</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任期の定めのない常勤職員</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7,079</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地方公務員共済組合等負担金</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1,736</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減少等</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により、前年度比</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19,133</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した。物件費は、</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ふるさと納税手数料等の減少により役務費</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20,494</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千円減少等したものの、感染症拡大防止啓発事業等の増加により需要費</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13,375</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千円増加、義務教育学校図書購入費等の増加による備品購入費</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10,382</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千円増加等により、</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2,687</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した。人口１人当たり人件費・物件費等決算額は</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2,650</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であり、類似団体平均を下回っている。</a:t>
          </a:r>
          <a:endParaRPr kumimoji="0"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35716</xdr:rowOff>
    </xdr:from>
    <xdr:to>
      <xdr:col>23</xdr:col>
      <xdr:colOff>133350</xdr:colOff>
      <xdr:row>82</xdr:row>
      <xdr:rowOff>37847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94616"/>
          <a:ext cx="838200" cy="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4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35716</xdr:rowOff>
    </xdr:from>
    <xdr:to>
      <xdr:col>19</xdr:col>
      <xdr:colOff>133350</xdr:colOff>
      <xdr:row>82</xdr:row>
      <xdr:rowOff>39593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094616"/>
          <a:ext cx="889000" cy="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2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164759</xdr:rowOff>
    </xdr:from>
    <xdr:to>
      <xdr:col>15</xdr:col>
      <xdr:colOff>82550</xdr:colOff>
      <xdr:row>82</xdr:row>
      <xdr:rowOff>39593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52209"/>
          <a:ext cx="889000" cy="4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150760</xdr:rowOff>
    </xdr:from>
    <xdr:to>
      <xdr:col>11</xdr:col>
      <xdr:colOff>31750</xdr:colOff>
      <xdr:row>81</xdr:row>
      <xdr:rowOff>164759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38210"/>
          <a:ext cx="889000" cy="1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100549</xdr:rowOff>
    </xdr:from>
    <xdr:to>
      <xdr:col>11</xdr:col>
      <xdr:colOff>82550</xdr:colOff>
      <xdr:row>82</xdr:row>
      <xdr:rowOff>30699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8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40876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5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92652</xdr:rowOff>
    </xdr:from>
    <xdr:to>
      <xdr:col>7</xdr:col>
      <xdr:colOff>31750</xdr:colOff>
      <xdr:row>82</xdr:row>
      <xdr:rowOff>22802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8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32979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48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158497</xdr:rowOff>
    </xdr:from>
    <xdr:to>
      <xdr:col>23</xdr:col>
      <xdr:colOff>184150</xdr:colOff>
      <xdr:row>82</xdr:row>
      <xdr:rowOff>88647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4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79774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6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156366</xdr:rowOff>
    </xdr:from>
    <xdr:to>
      <xdr:col>19</xdr:col>
      <xdr:colOff>184150</xdr:colOff>
      <xdr:row>82</xdr:row>
      <xdr:rowOff>86516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96693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12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160243</xdr:rowOff>
    </xdr:from>
    <xdr:to>
      <xdr:col>15</xdr:col>
      <xdr:colOff>133350</xdr:colOff>
      <xdr:row>82</xdr:row>
      <xdr:rowOff>90393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4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100570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1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113959</xdr:rowOff>
    </xdr:from>
    <xdr:to>
      <xdr:col>11</xdr:col>
      <xdr:colOff>82550</xdr:colOff>
      <xdr:row>82</xdr:row>
      <xdr:rowOff>44109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28886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0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99960</xdr:rowOff>
    </xdr:from>
    <xdr:to>
      <xdr:col>7</xdr:col>
      <xdr:colOff>31750</xdr:colOff>
      <xdr:row>82</xdr:row>
      <xdr:rowOff>30110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8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14887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7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ラスパイレス指数は、類似団体平均及び全国町村平均と比較してほぼ同水準である。能力及び実績に基づく人事管理を行うため、平成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年度より人事評価制度を導入しており、給与の適正化及び人事管理に努める。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62737</xdr:rowOff>
    </xdr:from>
    <xdr:to>
      <xdr:col>81</xdr:col>
      <xdr:colOff>44450</xdr:colOff>
      <xdr:row>88</xdr:row>
      <xdr:rowOff>77215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5150337"/>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906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77215</xdr:rowOff>
    </xdr:from>
    <xdr:to>
      <xdr:col>77</xdr:col>
      <xdr:colOff>44450</xdr:colOff>
      <xdr:row>88</xdr:row>
      <xdr:rowOff>106172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164815"/>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3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82042</xdr:rowOff>
    </xdr:from>
    <xdr:to>
      <xdr:col>72</xdr:col>
      <xdr:colOff>203200</xdr:colOff>
      <xdr:row>88</xdr:row>
      <xdr:rowOff>106172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16964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168911</xdr:rowOff>
    </xdr:from>
    <xdr:to>
      <xdr:col>73</xdr:col>
      <xdr:colOff>44450</xdr:colOff>
      <xdr:row>88</xdr:row>
      <xdr:rowOff>99061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508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109238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82042</xdr:rowOff>
    </xdr:from>
    <xdr:to>
      <xdr:col>68</xdr:col>
      <xdr:colOff>152400</xdr:colOff>
      <xdr:row>88</xdr:row>
      <xdr:rowOff>86868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16964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168911</xdr:rowOff>
    </xdr:from>
    <xdr:to>
      <xdr:col>68</xdr:col>
      <xdr:colOff>203200</xdr:colOff>
      <xdr:row>88</xdr:row>
      <xdr:rowOff>99061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508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109238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2287</xdr:rowOff>
    </xdr:from>
    <xdr:to>
      <xdr:col>64</xdr:col>
      <xdr:colOff>152400</xdr:colOff>
      <xdr:row>88</xdr:row>
      <xdr:rowOff>103887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508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114064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85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11937</xdr:rowOff>
    </xdr:from>
    <xdr:to>
      <xdr:col>81</xdr:col>
      <xdr:colOff>95250</xdr:colOff>
      <xdr:row>88</xdr:row>
      <xdr:rowOff>113537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09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155464</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071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26415</xdr:rowOff>
    </xdr:from>
    <xdr:to>
      <xdr:col>77</xdr:col>
      <xdr:colOff>95250</xdr:colOff>
      <xdr:row>88</xdr:row>
      <xdr:rowOff>128015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1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112792</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200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55372</xdr:rowOff>
    </xdr:from>
    <xdr:to>
      <xdr:col>73</xdr:col>
      <xdr:colOff>44450</xdr:colOff>
      <xdr:row>88</xdr:row>
      <xdr:rowOff>156972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14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141749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22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31242</xdr:rowOff>
    </xdr:from>
    <xdr:to>
      <xdr:col>68</xdr:col>
      <xdr:colOff>203200</xdr:colOff>
      <xdr:row>88</xdr:row>
      <xdr:rowOff>132842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11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117619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20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36068</xdr:rowOff>
    </xdr:from>
    <xdr:to>
      <xdr:col>64</xdr:col>
      <xdr:colOff>152400</xdr:colOff>
      <xdr:row>88</xdr:row>
      <xdr:rowOff>137668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12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122445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2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観光施設管理など指定管理者制度導入による民間委託等を推進している。平成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年度と比較してほぼ同水準であり、類似団体平均をやや下回っている。第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次行政改革大綱の推進により、組織・機構や事務事業の見直し等の進捗状況も踏まえ、今後も適正な人員管理に努める。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18977</xdr:rowOff>
    </xdr:from>
    <xdr:to>
      <xdr:col>81</xdr:col>
      <xdr:colOff>44450</xdr:colOff>
      <xdr:row>59</xdr:row>
      <xdr:rowOff>20701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134527"/>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45266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32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8981</xdr:rowOff>
    </xdr:from>
    <xdr:to>
      <xdr:col>77</xdr:col>
      <xdr:colOff>44450</xdr:colOff>
      <xdr:row>59</xdr:row>
      <xdr:rowOff>18977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124531"/>
          <a:ext cx="889000" cy="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156645</xdr:rowOff>
    </xdr:from>
    <xdr:to>
      <xdr:col>72</xdr:col>
      <xdr:colOff>203200</xdr:colOff>
      <xdr:row>59</xdr:row>
      <xdr:rowOff>8981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100745"/>
          <a:ext cx="889000" cy="2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155956</xdr:rowOff>
    </xdr:from>
    <xdr:to>
      <xdr:col>68</xdr:col>
      <xdr:colOff>152400</xdr:colOff>
      <xdr:row>58</xdr:row>
      <xdr:rowOff>156645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100056"/>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147900</xdr:rowOff>
    </xdr:from>
    <xdr:to>
      <xdr:col>68</xdr:col>
      <xdr:colOff>203200</xdr:colOff>
      <xdr:row>59</xdr:row>
      <xdr:rowOff>78050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62827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7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137214</xdr:rowOff>
    </xdr:from>
    <xdr:to>
      <xdr:col>64</xdr:col>
      <xdr:colOff>152400</xdr:colOff>
      <xdr:row>59</xdr:row>
      <xdr:rowOff>67364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08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52141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6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141351</xdr:rowOff>
    </xdr:from>
    <xdr:to>
      <xdr:col>81</xdr:col>
      <xdr:colOff>95250</xdr:colOff>
      <xdr:row>59</xdr:row>
      <xdr:rowOff>71501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0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62628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06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139627</xdr:rowOff>
    </xdr:from>
    <xdr:to>
      <xdr:col>77</xdr:col>
      <xdr:colOff>95250</xdr:colOff>
      <xdr:row>59</xdr:row>
      <xdr:rowOff>69777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08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79954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852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129631</xdr:rowOff>
    </xdr:from>
    <xdr:to>
      <xdr:col>73</xdr:col>
      <xdr:colOff>44450</xdr:colOff>
      <xdr:row>59</xdr:row>
      <xdr:rowOff>59781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07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69958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84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105845</xdr:rowOff>
    </xdr:from>
    <xdr:to>
      <xdr:col>68</xdr:col>
      <xdr:colOff>203200</xdr:colOff>
      <xdr:row>59</xdr:row>
      <xdr:rowOff>35995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04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46172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818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105156</xdr:rowOff>
    </xdr:from>
    <xdr:to>
      <xdr:col>64</xdr:col>
      <xdr:colOff>152400</xdr:colOff>
      <xdr:row>59</xdr:row>
      <xdr:rowOff>35306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04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45483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81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44,374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千円減少し、加えて平成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年度までの地方債抑制もあって、実質公債費比率は類似団体平均を下回っている。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しかし、今後義務教育学校建設工事等による公債費の増加があり、また老朽化した公共施設の更新も見込まれることから、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計画的な地方債の発行、地方債償還を行うことにより、引き続き水準を抑える。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161713</xdr:rowOff>
    </xdr:from>
    <xdr:to>
      <xdr:col>81</xdr:col>
      <xdr:colOff>44450</xdr:colOff>
      <xdr:row>40</xdr:row>
      <xdr:rowOff>14394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84826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14394</xdr:rowOff>
    </xdr:from>
    <xdr:to>
      <xdr:col>77</xdr:col>
      <xdr:colOff>44450</xdr:colOff>
      <xdr:row>40</xdr:row>
      <xdr:rowOff>38523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8723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38523</xdr:rowOff>
    </xdr:from>
    <xdr:to>
      <xdr:col>72</xdr:col>
      <xdr:colOff>203200</xdr:colOff>
      <xdr:row>40</xdr:row>
      <xdr:rowOff>70696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8965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70696</xdr:rowOff>
    </xdr:from>
    <xdr:to>
      <xdr:col>68</xdr:col>
      <xdr:colOff>152400</xdr:colOff>
      <xdr:row>40</xdr:row>
      <xdr:rowOff>94827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9286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110913</xdr:rowOff>
    </xdr:from>
    <xdr:to>
      <xdr:col>81</xdr:col>
      <xdr:colOff>95250</xdr:colOff>
      <xdr:row>40</xdr:row>
      <xdr:rowOff>41063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127440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4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135044</xdr:rowOff>
    </xdr:from>
    <xdr:to>
      <xdr:col>77</xdr:col>
      <xdr:colOff>95250</xdr:colOff>
      <xdr:row>40</xdr:row>
      <xdr:rowOff>65194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159173</xdr:rowOff>
    </xdr:from>
    <xdr:to>
      <xdr:col>73</xdr:col>
      <xdr:colOff>44450</xdr:colOff>
      <xdr:row>40</xdr:row>
      <xdr:rowOff>89323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19896</xdr:rowOff>
    </xdr:from>
    <xdr:to>
      <xdr:col>68</xdr:col>
      <xdr:colOff>203200</xdr:colOff>
      <xdr:row>40</xdr:row>
      <xdr:rowOff>121496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131673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44027</xdr:rowOff>
    </xdr:from>
    <xdr:to>
      <xdr:col>64</xdr:col>
      <xdr:colOff>152400</xdr:colOff>
      <xdr:row>40</xdr:row>
      <xdr:rowOff>145627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155804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一般会計等に係る地方債現在高の増加により将来負担額が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1,291,034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しているが、基準財政需要額算入見込額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の増加等により充当可能財源等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125,376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千円増加した。将来負担額より充当可能財源等が大きいため、将来負担比率は発生していない。今後も公債費等義務的経費の削減を中心とする行財政改革を進め、財政の健全化に努める。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4,908
4,901
145.96
7,756,500
7,528,490
189,672
2,751,003
2,880,254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任期の定めのない常勤職員基本給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7,070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千円減少、会計年度任用職員（パートタイム）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報酬</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委員等報酬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千円減少、その他の手当</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6,076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千円減少等により、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人件費（経常経費）は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19,146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した。民間でも実施可能な部分については、指定管理者制度の導入など進めており、今後も行政改革の取組を通じて適正化を図る。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14986</xdr:rowOff>
    </xdr:from>
    <xdr:to>
      <xdr:col>24</xdr:col>
      <xdr:colOff>25400</xdr:colOff>
      <xdr:row>37</xdr:row>
      <xdr:rowOff>28702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586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14986</xdr:rowOff>
    </xdr:from>
    <xdr:to>
      <xdr:col>19</xdr:col>
      <xdr:colOff>187325</xdr:colOff>
      <xdr:row>37</xdr:row>
      <xdr:rowOff>147574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5863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88138</xdr:rowOff>
    </xdr:from>
    <xdr:to>
      <xdr:col>15</xdr:col>
      <xdr:colOff>98425</xdr:colOff>
      <xdr:row>37</xdr:row>
      <xdr:rowOff>147574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317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74422</xdr:rowOff>
    </xdr:from>
    <xdr:to>
      <xdr:col>11</xdr:col>
      <xdr:colOff>9525</xdr:colOff>
      <xdr:row>37</xdr:row>
      <xdr:rowOff>88138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180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121429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135636</xdr:rowOff>
    </xdr:from>
    <xdr:to>
      <xdr:col>20</xdr:col>
      <xdr:colOff>38100</xdr:colOff>
      <xdr:row>37</xdr:row>
      <xdr:rowOff>65786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96774</xdr:rowOff>
    </xdr:from>
    <xdr:to>
      <xdr:col>15</xdr:col>
      <xdr:colOff>149225</xdr:colOff>
      <xdr:row>38</xdr:row>
      <xdr:rowOff>26924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11701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37338</xdr:rowOff>
    </xdr:from>
    <xdr:to>
      <xdr:col>11</xdr:col>
      <xdr:colOff>60325</xdr:colOff>
      <xdr:row>37</xdr:row>
      <xdr:rowOff>138938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23622</xdr:rowOff>
    </xdr:from>
    <xdr:to>
      <xdr:col>6</xdr:col>
      <xdr:colOff>171450</xdr:colOff>
      <xdr:row>37</xdr:row>
      <xdr:rowOff>125222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109999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観光施設指定管理料等の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により委託料</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10,712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一般管理費光熱水費等の増加により需用費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9,373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千円増加、非常備消防費費用弁償等の増加による旅費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千円増加等により、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物件費（経常経費）は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12,807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千円増加した。類似団体平均を上回り、増加傾向にあるため、現行水準を維持するよう努める。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18</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98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120142</xdr:rowOff>
    </xdr:from>
    <xdr:to>
      <xdr:col>78</xdr:col>
      <xdr:colOff>69850</xdr:colOff>
      <xdr:row>18</xdr:row>
      <xdr:rowOff>12700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347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120142</xdr:rowOff>
    </xdr:from>
    <xdr:to>
      <xdr:col>73</xdr:col>
      <xdr:colOff>180975</xdr:colOff>
      <xdr:row>17</xdr:row>
      <xdr:rowOff>124714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0347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83566</xdr:rowOff>
    </xdr:from>
    <xdr:to>
      <xdr:col>69</xdr:col>
      <xdr:colOff>92075</xdr:colOff>
      <xdr:row>17</xdr:row>
      <xdr:rowOff>124714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982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117111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xdr:rowOff>
    </xdr:from>
    <xdr:to>
      <xdr:col>82</xdr:col>
      <xdr:colOff>158750</xdr:colOff>
      <xdr:row>18</xdr:row>
      <xdr:rowOff>109220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151147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69342</xdr:rowOff>
    </xdr:from>
    <xdr:to>
      <xdr:col>74</xdr:col>
      <xdr:colOff>31750</xdr:colOff>
      <xdr:row>17</xdr:row>
      <xdr:rowOff>170942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155719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73914</xdr:rowOff>
    </xdr:from>
    <xdr:to>
      <xdr:col>69</xdr:col>
      <xdr:colOff>142875</xdr:colOff>
      <xdr:row>18</xdr:row>
      <xdr:rowOff>4064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160291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119143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介護給付訓練等給付費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千円増加したものの、施設給付費等の児童措置費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10,059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千円減少、職員に係る児童手当</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千円減少等により、扶助費（経常経費）は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引き続き扶助費町単独分の見直しなど進めていくことで、適正化を図る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29028</xdr:rowOff>
    </xdr:from>
    <xdr:to>
      <xdr:col>24</xdr:col>
      <xdr:colOff>25400</xdr:colOff>
      <xdr:row>58</xdr:row>
      <xdr:rowOff>29028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973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29028</xdr:rowOff>
    </xdr:from>
    <xdr:to>
      <xdr:col>19</xdr:col>
      <xdr:colOff>187325</xdr:colOff>
      <xdr:row>59</xdr:row>
      <xdr:rowOff>20865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9731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143328</xdr:rowOff>
    </xdr:from>
    <xdr:to>
      <xdr:col>15</xdr:col>
      <xdr:colOff>98425</xdr:colOff>
      <xdr:row>59</xdr:row>
      <xdr:rowOff>20865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0874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143328</xdr:rowOff>
    </xdr:from>
    <xdr:to>
      <xdr:col>11</xdr:col>
      <xdr:colOff>9525</xdr:colOff>
      <xdr:row>59</xdr:row>
      <xdr:rowOff>4535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100874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108857</xdr:rowOff>
    </xdr:from>
    <xdr:to>
      <xdr:col>11</xdr:col>
      <xdr:colOff>60325</xdr:colOff>
      <xdr:row>57</xdr:row>
      <xdr:rowOff>39007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49184</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32855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121755</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149678</xdr:rowOff>
    </xdr:from>
    <xdr:to>
      <xdr:col>20</xdr:col>
      <xdr:colOff>38100</xdr:colOff>
      <xdr:row>58</xdr:row>
      <xdr:rowOff>79828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141515</xdr:rowOff>
    </xdr:from>
    <xdr:to>
      <xdr:col>15</xdr:col>
      <xdr:colOff>149225</xdr:colOff>
      <xdr:row>59</xdr:row>
      <xdr:rowOff>71665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56442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92528</xdr:rowOff>
    </xdr:from>
    <xdr:to>
      <xdr:col>11</xdr:col>
      <xdr:colOff>60325</xdr:colOff>
      <xdr:row>59</xdr:row>
      <xdr:rowOff>22678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7455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125185</xdr:rowOff>
    </xdr:from>
    <xdr:to>
      <xdr:col>6</xdr:col>
      <xdr:colOff>171450</xdr:colOff>
      <xdr:row>59</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40112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主に繰出金によるものであり、簡易水道事業特別会計繰出金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6,535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、下水道事業特別会計繰出金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12,392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千円増加、介護保険特別会計繰出金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21,276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により、繰出金（経常経費）は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29,458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した。ここ数年の流れとして増加傾向にあるため、特別会計の独立採算を目指し、料金等の適正化に努める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58420</xdr:rowOff>
    </xdr:from>
    <xdr:to>
      <xdr:col>82</xdr:col>
      <xdr:colOff>107950</xdr:colOff>
      <xdr:row>58</xdr:row>
      <xdr:rowOff>155575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1000252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7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58420</xdr:rowOff>
    </xdr:from>
    <xdr:to>
      <xdr:col>78</xdr:col>
      <xdr:colOff>69850</xdr:colOff>
      <xdr:row>58</xdr:row>
      <xdr:rowOff>161290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1000252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132715</xdr:rowOff>
    </xdr:from>
    <xdr:to>
      <xdr:col>73</xdr:col>
      <xdr:colOff>180975</xdr:colOff>
      <xdr:row>58</xdr:row>
      <xdr:rowOff>161290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100768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132715</xdr:rowOff>
    </xdr:from>
    <xdr:to>
      <xdr:col>69</xdr:col>
      <xdr:colOff>92075</xdr:colOff>
      <xdr:row>58</xdr:row>
      <xdr:rowOff>138430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100768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150495</xdr:rowOff>
    </xdr:from>
    <xdr:to>
      <xdr:col>69</xdr:col>
      <xdr:colOff>142875</xdr:colOff>
      <xdr:row>58</xdr:row>
      <xdr:rowOff>80645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90822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9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96537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104775</xdr:rowOff>
    </xdr:from>
    <xdr:to>
      <xdr:col>82</xdr:col>
      <xdr:colOff>158750</xdr:colOff>
      <xdr:row>59</xdr:row>
      <xdr:rowOff>34925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76852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xdr:rowOff>
    </xdr:from>
    <xdr:to>
      <xdr:col>78</xdr:col>
      <xdr:colOff>120650</xdr:colOff>
      <xdr:row>58</xdr:row>
      <xdr:rowOff>109220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93997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110490</xdr:rowOff>
    </xdr:from>
    <xdr:to>
      <xdr:col>74</xdr:col>
      <xdr:colOff>31750</xdr:colOff>
      <xdr:row>59</xdr:row>
      <xdr:rowOff>40640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0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25417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14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81915</xdr:rowOff>
    </xdr:from>
    <xdr:to>
      <xdr:col>69</xdr:col>
      <xdr:colOff>142875</xdr:colOff>
      <xdr:row>59</xdr:row>
      <xdr:rowOff>12065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168292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11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87630</xdr:rowOff>
    </xdr:from>
    <xdr:to>
      <xdr:col>65</xdr:col>
      <xdr:colOff>53975</xdr:colOff>
      <xdr:row>59</xdr:row>
      <xdr:rowOff>17780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2557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11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西都児湯医療センター負担金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1,185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千円減少等したものの、東児湯消防組合負担金等の増加により消防施設費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千円増加、西都児湯環境整備事務組合負担金等の増加により環境衛生費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千円増加等により、補助費等（経常経費）は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18,722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。類似団体平均を下回っているものの、事務事業評価等による補助事業の適正化を図る。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85852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2123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72136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2123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36</xdr:row>
      <xdr:rowOff>122428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2443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122428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2534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長期借入債利子</a:t>
          </a:r>
          <a:r>
            <a:rPr kumimoji="1" lang="en-US" altLang="ja-JP" sz="12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786</a:t>
          </a:r>
          <a:r>
            <a:rPr kumimoji="1" lang="ja-JP" altLang="ja-JP" sz="12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2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増加、一時借入金利子</a:t>
          </a:r>
          <a:r>
            <a:rPr kumimoji="1" lang="en-US" altLang="ja-JP" sz="12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2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千円増加があったものの、元金償還金</a:t>
          </a:r>
          <a:r>
            <a:rPr kumimoji="1" lang="en-US" altLang="ja-JP" sz="12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45,192</a:t>
          </a:r>
          <a:r>
            <a:rPr kumimoji="1" lang="ja-JP" altLang="en-US" sz="12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千円の減少</a:t>
          </a:r>
          <a:r>
            <a:rPr kumimoji="1" lang="ja-JP" altLang="ja-JP" sz="12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公債費（経常経費）は</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44,374</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千円減少した。平成</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年度まで地方債を抑制していたが、平成</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年度より地方債の発行を再開した。類似団体平均を下回って</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るが</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今後義務教育学校校舎建設工事に伴う元利償還金の増加があり、また公共施設等の老朽化等に伴う更新が見込まれることから、</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今後も計画的な地方債の発行・償還を行う。</a:t>
          </a:r>
          <a:endParaRPr kumimoji="0"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8890</xdr:rowOff>
    </xdr:from>
    <xdr:to>
      <xdr:col>24</xdr:col>
      <xdr:colOff>25400</xdr:colOff>
      <xdr:row>74</xdr:row>
      <xdr:rowOff>58420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26961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58420</xdr:rowOff>
    </xdr:from>
    <xdr:to>
      <xdr:col>19</xdr:col>
      <xdr:colOff>187325</xdr:colOff>
      <xdr:row>74</xdr:row>
      <xdr:rowOff>92710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27457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73660</xdr:rowOff>
    </xdr:from>
    <xdr:to>
      <xdr:col>15</xdr:col>
      <xdr:colOff>98425</xdr:colOff>
      <xdr:row>74</xdr:row>
      <xdr:rowOff>92710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27609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73660</xdr:rowOff>
    </xdr:from>
    <xdr:to>
      <xdr:col>11</xdr:col>
      <xdr:colOff>9525</xdr:colOff>
      <xdr:row>74</xdr:row>
      <xdr:rowOff>85090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27609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129540</xdr:rowOff>
    </xdr:from>
    <xdr:to>
      <xdr:col>24</xdr:col>
      <xdr:colOff>76200</xdr:colOff>
      <xdr:row>74</xdr:row>
      <xdr:rowOff>59690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64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38117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55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xdr:rowOff>
    </xdr:from>
    <xdr:to>
      <xdr:col>20</xdr:col>
      <xdr:colOff>38100</xdr:colOff>
      <xdr:row>74</xdr:row>
      <xdr:rowOff>109220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119397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46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41910</xdr:rowOff>
    </xdr:from>
    <xdr:to>
      <xdr:col>15</xdr:col>
      <xdr:colOff>149225</xdr:colOff>
      <xdr:row>74</xdr:row>
      <xdr:rowOff>143510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153687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49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22860</xdr:rowOff>
    </xdr:from>
    <xdr:to>
      <xdr:col>11</xdr:col>
      <xdr:colOff>60325</xdr:colOff>
      <xdr:row>74</xdr:row>
      <xdr:rowOff>124460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134637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34290</xdr:rowOff>
    </xdr:from>
    <xdr:to>
      <xdr:col>6</xdr:col>
      <xdr:colOff>171450</xdr:colOff>
      <xdr:row>74</xdr:row>
      <xdr:rowOff>135890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146067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49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19,146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4,079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千円減少したものの、繰出金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29,458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12,807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千円増加、補助費等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18,722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千円増加等により、公債費以外（経常経費）は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41,097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千円増加した。類似団体平均を上回っており、増加傾向にあるため、経常経費の削減に努める。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127000</xdr:rowOff>
    </xdr:from>
    <xdr:to>
      <xdr:col>82</xdr:col>
      <xdr:colOff>107950</xdr:colOff>
      <xdr:row>80</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6715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127000</xdr:rowOff>
    </xdr:from>
    <xdr:to>
      <xdr:col>78</xdr:col>
      <xdr:colOff>69850</xdr:colOff>
      <xdr:row>80</xdr:row>
      <xdr:rowOff>146050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6715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47007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111761</xdr:rowOff>
    </xdr:from>
    <xdr:to>
      <xdr:col>73</xdr:col>
      <xdr:colOff>180975</xdr:colOff>
      <xdr:row>80</xdr:row>
      <xdr:rowOff>146050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3893800" y="138277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43180</xdr:rowOff>
    </xdr:from>
    <xdr:to>
      <xdr:col>69</xdr:col>
      <xdr:colOff>92075</xdr:colOff>
      <xdr:row>80</xdr:row>
      <xdr:rowOff>111761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7591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34289</xdr:rowOff>
    </xdr:from>
    <xdr:to>
      <xdr:col>69</xdr:col>
      <xdr:colOff>142875</xdr:colOff>
      <xdr:row>79</xdr:row>
      <xdr:rowOff>135889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146066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34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15239</xdr:rowOff>
    </xdr:from>
    <xdr:to>
      <xdr:col>65</xdr:col>
      <xdr:colOff>53975</xdr:colOff>
      <xdr:row>79</xdr:row>
      <xdr:rowOff>116839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55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127016</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32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57150</xdr:rowOff>
    </xdr:from>
    <xdr:to>
      <xdr:col>82</xdr:col>
      <xdr:colOff>158750</xdr:colOff>
      <xdr:row>80</xdr:row>
      <xdr:rowOff>158750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29227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76200</xdr:rowOff>
    </xdr:from>
    <xdr:to>
      <xdr:col>78</xdr:col>
      <xdr:colOff>120650</xdr:colOff>
      <xdr:row>80</xdr:row>
      <xdr:rowOff>6350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162577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70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95250</xdr:rowOff>
    </xdr:from>
    <xdr:to>
      <xdr:col>74</xdr:col>
      <xdr:colOff>31750</xdr:colOff>
      <xdr:row>81</xdr:row>
      <xdr:rowOff>25400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8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89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60961</xdr:rowOff>
    </xdr:from>
    <xdr:to>
      <xdr:col>69</xdr:col>
      <xdr:colOff>142875</xdr:colOff>
      <xdr:row>80</xdr:row>
      <xdr:rowOff>162561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147338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163830</xdr:rowOff>
    </xdr:from>
    <xdr:to>
      <xdr:col>65</xdr:col>
      <xdr:colOff>53975</xdr:colOff>
      <xdr:row>80</xdr:row>
      <xdr:rowOff>93980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78757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43269</xdr:rowOff>
    </xdr:from>
    <xdr:to>
      <xdr:col>29</xdr:col>
      <xdr:colOff>127000</xdr:colOff>
      <xdr:row>20</xdr:row>
      <xdr:rowOff>43495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519894"/>
          <a:ext cx="647700" cy="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138823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101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43269</xdr:rowOff>
    </xdr:from>
    <xdr:to>
      <xdr:col>26</xdr:col>
      <xdr:colOff>50800</xdr:colOff>
      <xdr:row>20</xdr:row>
      <xdr:rowOff>69019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519894"/>
          <a:ext cx="698500" cy="25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85423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4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69019</xdr:rowOff>
    </xdr:from>
    <xdr:to>
      <xdr:col>22</xdr:col>
      <xdr:colOff>114300</xdr:colOff>
      <xdr:row>20</xdr:row>
      <xdr:rowOff>94670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545644"/>
          <a:ext cx="698500" cy="25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102431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94670</xdr:rowOff>
    </xdr:from>
    <xdr:to>
      <xdr:col>18</xdr:col>
      <xdr:colOff>177800</xdr:colOff>
      <xdr:row>20</xdr:row>
      <xdr:rowOff>96258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571295"/>
          <a:ext cx="698500" cy="1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170347</xdr:rowOff>
    </xdr:from>
    <xdr:to>
      <xdr:col>19</xdr:col>
      <xdr:colOff>38100</xdr:colOff>
      <xdr:row>20</xdr:row>
      <xdr:rowOff>100497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475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110674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2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2864</xdr:rowOff>
    </xdr:from>
    <xdr:to>
      <xdr:col>15</xdr:col>
      <xdr:colOff>101600</xdr:colOff>
      <xdr:row>20</xdr:row>
      <xdr:rowOff>104464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4794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114641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4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164145</xdr:rowOff>
    </xdr:from>
    <xdr:to>
      <xdr:col>29</xdr:col>
      <xdr:colOff>177800</xdr:colOff>
      <xdr:row>20</xdr:row>
      <xdr:rowOff>94295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469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72722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37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163919</xdr:rowOff>
    </xdr:from>
    <xdr:to>
      <xdr:col>26</xdr:col>
      <xdr:colOff>101600</xdr:colOff>
      <xdr:row>20</xdr:row>
      <xdr:rowOff>94069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469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78846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55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18219</xdr:rowOff>
    </xdr:from>
    <xdr:to>
      <xdr:col>22</xdr:col>
      <xdr:colOff>165100</xdr:colOff>
      <xdr:row>20</xdr:row>
      <xdr:rowOff>119819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494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104596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58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43870</xdr:rowOff>
    </xdr:from>
    <xdr:to>
      <xdr:col>19</xdr:col>
      <xdr:colOff>38100</xdr:colOff>
      <xdr:row>20</xdr:row>
      <xdr:rowOff>145470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520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130247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60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45458</xdr:rowOff>
    </xdr:from>
    <xdr:to>
      <xdr:col>15</xdr:col>
      <xdr:colOff>101600</xdr:colOff>
      <xdr:row>20</xdr:row>
      <xdr:rowOff>147058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522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131835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608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274616</xdr:rowOff>
    </xdr:from>
    <xdr:to>
      <xdr:col>29</xdr:col>
      <xdr:colOff>127000</xdr:colOff>
      <xdr:row>37</xdr:row>
      <xdr:rowOff>283001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7399316"/>
          <a:ext cx="647700" cy="8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274182</xdr:rowOff>
    </xdr:from>
    <xdr:to>
      <xdr:col>26</xdr:col>
      <xdr:colOff>50800</xdr:colOff>
      <xdr:row>37</xdr:row>
      <xdr:rowOff>274616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7398882"/>
          <a:ext cx="698500" cy="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274182</xdr:rowOff>
    </xdr:from>
    <xdr:to>
      <xdr:col>22</xdr:col>
      <xdr:colOff>114300</xdr:colOff>
      <xdr:row>37</xdr:row>
      <xdr:rowOff>274232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398882"/>
          <a:ext cx="698500" cy="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28940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8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267177</xdr:rowOff>
    </xdr:from>
    <xdr:to>
      <xdr:col>18</xdr:col>
      <xdr:colOff>177800</xdr:colOff>
      <xdr:row>37</xdr:row>
      <xdr:rowOff>274232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7391877"/>
          <a:ext cx="698500" cy="7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131572</xdr:rowOff>
    </xdr:from>
    <xdr:to>
      <xdr:col>19</xdr:col>
      <xdr:colOff>38100</xdr:colOff>
      <xdr:row>37</xdr:row>
      <xdr:rowOff>233172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56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71899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0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129629</xdr:rowOff>
    </xdr:from>
    <xdr:to>
      <xdr:col>15</xdr:col>
      <xdr:colOff>101600</xdr:colOff>
      <xdr:row>37</xdr:row>
      <xdr:rowOff>231229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543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69956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2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232201</xdr:rowOff>
    </xdr:from>
    <xdr:to>
      <xdr:col>29</xdr:col>
      <xdr:colOff>177800</xdr:colOff>
      <xdr:row>37</xdr:row>
      <xdr:rowOff>333801</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356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204278</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328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223816</xdr:rowOff>
    </xdr:from>
    <xdr:to>
      <xdr:col>26</xdr:col>
      <xdr:colOff>101600</xdr:colOff>
      <xdr:row>37</xdr:row>
      <xdr:rowOff>325416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348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310193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434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223382</xdr:rowOff>
    </xdr:from>
    <xdr:to>
      <xdr:col>22</xdr:col>
      <xdr:colOff>165100</xdr:colOff>
      <xdr:row>37</xdr:row>
      <xdr:rowOff>324982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348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309759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43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223432</xdr:rowOff>
    </xdr:from>
    <xdr:to>
      <xdr:col>19</xdr:col>
      <xdr:colOff>38100</xdr:colOff>
      <xdr:row>37</xdr:row>
      <xdr:rowOff>325032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348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309809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4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216377</xdr:rowOff>
    </xdr:from>
    <xdr:to>
      <xdr:col>15</xdr:col>
      <xdr:colOff>101600</xdr:colOff>
      <xdr:row>37</xdr:row>
      <xdr:rowOff>317977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341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302754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42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4,908
4,901
145.96
7,756,500
7,528,490
189,672
2,751,003
2,880,254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68634</xdr:rowOff>
    </xdr:from>
    <xdr:to>
      <xdr:col>24</xdr:col>
      <xdr:colOff>63500</xdr:colOff>
      <xdr:row>37</xdr:row>
      <xdr:rowOff>70931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412284"/>
          <a:ext cx="8382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74052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74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68634</xdr:rowOff>
    </xdr:from>
    <xdr:to>
      <xdr:col>19</xdr:col>
      <xdr:colOff>177800</xdr:colOff>
      <xdr:row>37</xdr:row>
      <xdr:rowOff>86968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12284"/>
          <a:ext cx="889000" cy="1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13883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86968</xdr:rowOff>
    </xdr:from>
    <xdr:to>
      <xdr:col>15</xdr:col>
      <xdr:colOff>50800</xdr:colOff>
      <xdr:row>37</xdr:row>
      <xdr:rowOff>118311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30618"/>
          <a:ext cx="889000" cy="3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118311</xdr:rowOff>
    </xdr:from>
    <xdr:to>
      <xdr:col>10</xdr:col>
      <xdr:colOff>114300</xdr:colOff>
      <xdr:row>37</xdr:row>
      <xdr:rowOff>119747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61961"/>
          <a:ext cx="8890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69448</xdr:rowOff>
    </xdr:from>
    <xdr:to>
      <xdr:col>10</xdr:col>
      <xdr:colOff>165100</xdr:colOff>
      <xdr:row>37</xdr:row>
      <xdr:rowOff>171048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162175</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50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74694</xdr:rowOff>
    </xdr:from>
    <xdr:to>
      <xdr:col>6</xdr:col>
      <xdr:colOff>38100</xdr:colOff>
      <xdr:row>38</xdr:row>
      <xdr:rowOff>4845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18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167422</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51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20131</xdr:rowOff>
    </xdr:from>
    <xdr:to>
      <xdr:col>24</xdr:col>
      <xdr:colOff>114300</xdr:colOff>
      <xdr:row>37</xdr:row>
      <xdr:rowOff>121731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6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106508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78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17834</xdr:rowOff>
    </xdr:from>
    <xdr:to>
      <xdr:col>20</xdr:col>
      <xdr:colOff>38100</xdr:colOff>
      <xdr:row>37</xdr:row>
      <xdr:rowOff>119434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110561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36168</xdr:rowOff>
    </xdr:from>
    <xdr:to>
      <xdr:col>15</xdr:col>
      <xdr:colOff>101600</xdr:colOff>
      <xdr:row>37</xdr:row>
      <xdr:rowOff>137768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7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128895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7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67511</xdr:rowOff>
    </xdr:from>
    <xdr:to>
      <xdr:col>10</xdr:col>
      <xdr:colOff>165100</xdr:colOff>
      <xdr:row>37</xdr:row>
      <xdr:rowOff>169111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1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14188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18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68947</xdr:rowOff>
    </xdr:from>
    <xdr:to>
      <xdr:col>6</xdr:col>
      <xdr:colOff>38100</xdr:colOff>
      <xdr:row>37</xdr:row>
      <xdr:rowOff>170547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1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15624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18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50812</xdr:rowOff>
    </xdr:from>
    <xdr:to>
      <xdr:col>24</xdr:col>
      <xdr:colOff>63500</xdr:colOff>
      <xdr:row>58</xdr:row>
      <xdr:rowOff>54875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94912"/>
          <a:ext cx="838200" cy="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130117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1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37808</xdr:rowOff>
    </xdr:from>
    <xdr:to>
      <xdr:col>19</xdr:col>
      <xdr:colOff>177800</xdr:colOff>
      <xdr:row>58</xdr:row>
      <xdr:rowOff>54875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981908"/>
          <a:ext cx="889000" cy="1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82843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8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37808</xdr:rowOff>
    </xdr:from>
    <xdr:to>
      <xdr:col>15</xdr:col>
      <xdr:colOff>50800</xdr:colOff>
      <xdr:row>58</xdr:row>
      <xdr:rowOff>81452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81908"/>
          <a:ext cx="889000" cy="4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81452</xdr:rowOff>
    </xdr:from>
    <xdr:to>
      <xdr:col>10</xdr:col>
      <xdr:colOff>114300</xdr:colOff>
      <xdr:row>58</xdr:row>
      <xdr:rowOff>102795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25552"/>
          <a:ext cx="889000" cy="2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55375</xdr:rowOff>
    </xdr:from>
    <xdr:to>
      <xdr:col>10</xdr:col>
      <xdr:colOff>165100</xdr:colOff>
      <xdr:row>58</xdr:row>
      <xdr:rowOff>156975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9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148102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092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63660</xdr:rowOff>
    </xdr:from>
    <xdr:to>
      <xdr:col>6</xdr:col>
      <xdr:colOff>38100</xdr:colOff>
      <xdr:row>58</xdr:row>
      <xdr:rowOff>165260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0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156387</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1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xdr:rowOff>
    </xdr:from>
    <xdr:to>
      <xdr:col>24</xdr:col>
      <xdr:colOff>114300</xdr:colOff>
      <xdr:row>58</xdr:row>
      <xdr:rowOff>101612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4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86389</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59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4075</xdr:rowOff>
    </xdr:from>
    <xdr:to>
      <xdr:col>20</xdr:col>
      <xdr:colOff>38100</xdr:colOff>
      <xdr:row>58</xdr:row>
      <xdr:rowOff>105675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4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96802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40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158458</xdr:rowOff>
    </xdr:from>
    <xdr:to>
      <xdr:col>15</xdr:col>
      <xdr:colOff>101600</xdr:colOff>
      <xdr:row>58</xdr:row>
      <xdr:rowOff>88608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79735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2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30652</xdr:rowOff>
    </xdr:from>
    <xdr:to>
      <xdr:col>10</xdr:col>
      <xdr:colOff>165100</xdr:colOff>
      <xdr:row>58</xdr:row>
      <xdr:rowOff>132252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7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148779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74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51995</xdr:rowOff>
    </xdr:from>
    <xdr:to>
      <xdr:col>6</xdr:col>
      <xdr:colOff>38100</xdr:colOff>
      <xdr:row>58</xdr:row>
      <xdr:rowOff>153595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9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170122</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77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144157</xdr:rowOff>
    </xdr:from>
    <xdr:to>
      <xdr:col>24</xdr:col>
      <xdr:colOff>63500</xdr:colOff>
      <xdr:row>77</xdr:row>
      <xdr:rowOff>145301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45807"/>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145301</xdr:rowOff>
    </xdr:from>
    <xdr:to>
      <xdr:col>19</xdr:col>
      <xdr:colOff>177800</xdr:colOff>
      <xdr:row>77</xdr:row>
      <xdr:rowOff>151318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46951"/>
          <a:ext cx="889000" cy="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151318</xdr:rowOff>
    </xdr:from>
    <xdr:to>
      <xdr:col>15</xdr:col>
      <xdr:colOff>50800</xdr:colOff>
      <xdr:row>77</xdr:row>
      <xdr:rowOff>158279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52968"/>
          <a:ext cx="889000" cy="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142404</xdr:rowOff>
    </xdr:from>
    <xdr:to>
      <xdr:col>10</xdr:col>
      <xdr:colOff>114300</xdr:colOff>
      <xdr:row>77</xdr:row>
      <xdr:rowOff>158279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44054"/>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55113</xdr:rowOff>
    </xdr:from>
    <xdr:to>
      <xdr:col>10</xdr:col>
      <xdr:colOff>165100</xdr:colOff>
      <xdr:row>77</xdr:row>
      <xdr:rowOff>156713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1790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3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54685</xdr:rowOff>
    </xdr:from>
    <xdr:to>
      <xdr:col>6</xdr:col>
      <xdr:colOff>38100</xdr:colOff>
      <xdr:row>77</xdr:row>
      <xdr:rowOff>156285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1362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03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93357</xdr:rowOff>
    </xdr:from>
    <xdr:to>
      <xdr:col>24</xdr:col>
      <xdr:colOff>114300</xdr:colOff>
      <xdr:row>78</xdr:row>
      <xdr:rowOff>23507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9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8284</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0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94501</xdr:rowOff>
    </xdr:from>
    <xdr:to>
      <xdr:col>20</xdr:col>
      <xdr:colOff>38100</xdr:colOff>
      <xdr:row>78</xdr:row>
      <xdr:rowOff>24651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9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15778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8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100518</xdr:rowOff>
    </xdr:from>
    <xdr:to>
      <xdr:col>15</xdr:col>
      <xdr:colOff>101600</xdr:colOff>
      <xdr:row>78</xdr:row>
      <xdr:rowOff>30668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0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21795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107479</xdr:rowOff>
    </xdr:from>
    <xdr:to>
      <xdr:col>10</xdr:col>
      <xdr:colOff>165100</xdr:colOff>
      <xdr:row>78</xdr:row>
      <xdr:rowOff>37629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0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28756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0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91604</xdr:rowOff>
    </xdr:from>
    <xdr:to>
      <xdr:col>6</xdr:col>
      <xdr:colOff>38100</xdr:colOff>
      <xdr:row>78</xdr:row>
      <xdr:rowOff>21754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9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12881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8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68887</xdr:rowOff>
    </xdr:from>
    <xdr:to>
      <xdr:col>24</xdr:col>
      <xdr:colOff>63500</xdr:colOff>
      <xdr:row>92</xdr:row>
      <xdr:rowOff>110043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5842287"/>
          <a:ext cx="838200" cy="4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3860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110043</xdr:rowOff>
    </xdr:from>
    <xdr:to>
      <xdr:col>19</xdr:col>
      <xdr:colOff>177800</xdr:colOff>
      <xdr:row>94</xdr:row>
      <xdr:rowOff>31869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5883443"/>
          <a:ext cx="889000" cy="26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31869</xdr:rowOff>
    </xdr:from>
    <xdr:to>
      <xdr:col>15</xdr:col>
      <xdr:colOff>50800</xdr:colOff>
      <xdr:row>94</xdr:row>
      <xdr:rowOff>52093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148169"/>
          <a:ext cx="889000" cy="2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54982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52093</xdr:rowOff>
    </xdr:from>
    <xdr:to>
      <xdr:col>10</xdr:col>
      <xdr:colOff>114300</xdr:colOff>
      <xdr:row>94</xdr:row>
      <xdr:rowOff>74868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168393"/>
          <a:ext cx="889000" cy="2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105953</xdr:rowOff>
    </xdr:from>
    <xdr:to>
      <xdr:col>10</xdr:col>
      <xdr:colOff>165100</xdr:colOff>
      <xdr:row>96</xdr:row>
      <xdr:rowOff>36103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39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27230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4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122290</xdr:rowOff>
    </xdr:from>
    <xdr:to>
      <xdr:col>6</xdr:col>
      <xdr:colOff>38100</xdr:colOff>
      <xdr:row>96</xdr:row>
      <xdr:rowOff>52440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1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43567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18087</xdr:rowOff>
    </xdr:from>
    <xdr:to>
      <xdr:col>24</xdr:col>
      <xdr:colOff>114300</xdr:colOff>
      <xdr:row>92</xdr:row>
      <xdr:rowOff>119687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579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40964</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64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59243</xdr:rowOff>
    </xdr:from>
    <xdr:to>
      <xdr:col>20</xdr:col>
      <xdr:colOff>38100</xdr:colOff>
      <xdr:row>92</xdr:row>
      <xdr:rowOff>160843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583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5920</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60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152519</xdr:rowOff>
    </xdr:from>
    <xdr:to>
      <xdr:col>15</xdr:col>
      <xdr:colOff>101600</xdr:colOff>
      <xdr:row>94</xdr:row>
      <xdr:rowOff>82669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09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99196</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8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1293</xdr:rowOff>
    </xdr:from>
    <xdr:to>
      <xdr:col>10</xdr:col>
      <xdr:colOff>165100</xdr:colOff>
      <xdr:row>94</xdr:row>
      <xdr:rowOff>102893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11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119420</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19795" y="1589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24068</xdr:rowOff>
    </xdr:from>
    <xdr:to>
      <xdr:col>6</xdr:col>
      <xdr:colOff>38100</xdr:colOff>
      <xdr:row>94</xdr:row>
      <xdr:rowOff>125668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1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142195</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30795" y="1591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28943</xdr:rowOff>
    </xdr:from>
    <xdr:to>
      <xdr:col>55</xdr:col>
      <xdr:colOff>0</xdr:colOff>
      <xdr:row>37</xdr:row>
      <xdr:rowOff>45824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372593"/>
          <a:ext cx="838200" cy="1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38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165703</xdr:rowOff>
    </xdr:from>
    <xdr:to>
      <xdr:col>50</xdr:col>
      <xdr:colOff>114300</xdr:colOff>
      <xdr:row>37</xdr:row>
      <xdr:rowOff>45824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166453"/>
          <a:ext cx="889000" cy="22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165703</xdr:rowOff>
    </xdr:from>
    <xdr:to>
      <xdr:col>45</xdr:col>
      <xdr:colOff>177800</xdr:colOff>
      <xdr:row>37</xdr:row>
      <xdr:rowOff>101230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166453"/>
          <a:ext cx="889000" cy="27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101230</xdr:rowOff>
    </xdr:from>
    <xdr:to>
      <xdr:col>41</xdr:col>
      <xdr:colOff>50800</xdr:colOff>
      <xdr:row>37</xdr:row>
      <xdr:rowOff>104265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44880"/>
          <a:ext cx="889000" cy="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50920</xdr:rowOff>
    </xdr:from>
    <xdr:to>
      <xdr:col>41</xdr:col>
      <xdr:colOff>101600</xdr:colOff>
      <xdr:row>37</xdr:row>
      <xdr:rowOff>152520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143647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8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56984</xdr:rowOff>
    </xdr:from>
    <xdr:to>
      <xdr:col>36</xdr:col>
      <xdr:colOff>165100</xdr:colOff>
      <xdr:row>37</xdr:row>
      <xdr:rowOff>158584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0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149710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9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149593</xdr:rowOff>
    </xdr:from>
    <xdr:to>
      <xdr:col>55</xdr:col>
      <xdr:colOff>50800</xdr:colOff>
      <xdr:row>37</xdr:row>
      <xdr:rowOff>79743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2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128020</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00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166474</xdr:rowOff>
    </xdr:from>
    <xdr:to>
      <xdr:col>50</xdr:col>
      <xdr:colOff>165100</xdr:colOff>
      <xdr:row>37</xdr:row>
      <xdr:rowOff>96624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87751</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3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114903</xdr:rowOff>
    </xdr:from>
    <xdr:to>
      <xdr:col>46</xdr:col>
      <xdr:colOff>38100</xdr:colOff>
      <xdr:row>36</xdr:row>
      <xdr:rowOff>45053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1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36180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208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50430</xdr:rowOff>
    </xdr:from>
    <xdr:to>
      <xdr:col>41</xdr:col>
      <xdr:colOff>101600</xdr:colOff>
      <xdr:row>37</xdr:row>
      <xdr:rowOff>152030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168557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16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53465</xdr:rowOff>
    </xdr:from>
    <xdr:to>
      <xdr:col>36</xdr:col>
      <xdr:colOff>165100</xdr:colOff>
      <xdr:row>37</xdr:row>
      <xdr:rowOff>155065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9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142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172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57121</xdr:rowOff>
    </xdr:from>
    <xdr:to>
      <xdr:col>55</xdr:col>
      <xdr:colOff>0</xdr:colOff>
      <xdr:row>57</xdr:row>
      <xdr:rowOff>115913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658321"/>
          <a:ext cx="838200" cy="23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735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115913</xdr:rowOff>
    </xdr:from>
    <xdr:to>
      <xdr:col>50</xdr:col>
      <xdr:colOff>114300</xdr:colOff>
      <xdr:row>57</xdr:row>
      <xdr:rowOff>138353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888563"/>
          <a:ext cx="889000" cy="2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138353</xdr:rowOff>
    </xdr:from>
    <xdr:to>
      <xdr:col>45</xdr:col>
      <xdr:colOff>177800</xdr:colOff>
      <xdr:row>57</xdr:row>
      <xdr:rowOff>146105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911003"/>
          <a:ext cx="889000" cy="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146105</xdr:rowOff>
    </xdr:from>
    <xdr:to>
      <xdr:col>41</xdr:col>
      <xdr:colOff>50800</xdr:colOff>
      <xdr:row>57</xdr:row>
      <xdr:rowOff>162990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918755"/>
          <a:ext cx="889000" cy="1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37309</xdr:rowOff>
    </xdr:from>
    <xdr:to>
      <xdr:col>41</xdr:col>
      <xdr:colOff>101600</xdr:colOff>
      <xdr:row>57</xdr:row>
      <xdr:rowOff>138909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80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155436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585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50326</xdr:rowOff>
    </xdr:from>
    <xdr:to>
      <xdr:col>36</xdr:col>
      <xdr:colOff>165100</xdr:colOff>
      <xdr:row>57</xdr:row>
      <xdr:rowOff>151926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82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168453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59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6321</xdr:rowOff>
    </xdr:from>
    <xdr:to>
      <xdr:col>55</xdr:col>
      <xdr:colOff>50800</xdr:colOff>
      <xdr:row>56</xdr:row>
      <xdr:rowOff>107921</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60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29198</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458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65113</xdr:rowOff>
    </xdr:from>
    <xdr:to>
      <xdr:col>50</xdr:col>
      <xdr:colOff>165100</xdr:colOff>
      <xdr:row>57</xdr:row>
      <xdr:rowOff>166713</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83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157840</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930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87553</xdr:rowOff>
    </xdr:from>
    <xdr:to>
      <xdr:col>46</xdr:col>
      <xdr:colOff>38100</xdr:colOff>
      <xdr:row>58</xdr:row>
      <xdr:rowOff>17703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86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8830</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952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95305</xdr:rowOff>
    </xdr:from>
    <xdr:to>
      <xdr:col>41</xdr:col>
      <xdr:colOff>101600</xdr:colOff>
      <xdr:row>58</xdr:row>
      <xdr:rowOff>25455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86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16582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96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112190</xdr:rowOff>
    </xdr:from>
    <xdr:to>
      <xdr:col>36</xdr:col>
      <xdr:colOff>165100</xdr:colOff>
      <xdr:row>58</xdr:row>
      <xdr:rowOff>42340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8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33467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97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23944</xdr:rowOff>
    </xdr:from>
    <xdr:to>
      <xdr:col>55</xdr:col>
      <xdr:colOff>0</xdr:colOff>
      <xdr:row>78</xdr:row>
      <xdr:rowOff>24321</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397044"/>
          <a:ext cx="83820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16326</xdr:rowOff>
    </xdr:from>
    <xdr:to>
      <xdr:col>50</xdr:col>
      <xdr:colOff>114300</xdr:colOff>
      <xdr:row>78</xdr:row>
      <xdr:rowOff>24321</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389426"/>
          <a:ext cx="889000" cy="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16326</xdr:rowOff>
    </xdr:from>
    <xdr:to>
      <xdr:col>45</xdr:col>
      <xdr:colOff>177800</xdr:colOff>
      <xdr:row>78</xdr:row>
      <xdr:rowOff>22264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389426"/>
          <a:ext cx="889000" cy="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22264</xdr:rowOff>
    </xdr:from>
    <xdr:to>
      <xdr:col>41</xdr:col>
      <xdr:colOff>50800</xdr:colOff>
      <xdr:row>78</xdr:row>
      <xdr:rowOff>24386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395364"/>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121172</xdr:rowOff>
    </xdr:from>
    <xdr:to>
      <xdr:col>41</xdr:col>
      <xdr:colOff>101600</xdr:colOff>
      <xdr:row>78</xdr:row>
      <xdr:rowOff>51322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2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67849</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09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123431</xdr:rowOff>
    </xdr:from>
    <xdr:to>
      <xdr:col>36</xdr:col>
      <xdr:colOff>165100</xdr:colOff>
      <xdr:row>78</xdr:row>
      <xdr:rowOff>53581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2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70108</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10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144594</xdr:rowOff>
    </xdr:from>
    <xdr:to>
      <xdr:col>55</xdr:col>
      <xdr:colOff>50800</xdr:colOff>
      <xdr:row>78</xdr:row>
      <xdr:rowOff>74744</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4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79822</xdr:rowOff>
    </xdr:from>
    <xdr:ext cx="469744"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2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144971</xdr:rowOff>
    </xdr:from>
    <xdr:to>
      <xdr:col>50</xdr:col>
      <xdr:colOff>165100</xdr:colOff>
      <xdr:row>78</xdr:row>
      <xdr:rowOff>75121</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4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66248</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04428" y="1343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136976</xdr:rowOff>
    </xdr:from>
    <xdr:to>
      <xdr:col>46</xdr:col>
      <xdr:colOff>38100</xdr:colOff>
      <xdr:row>78</xdr:row>
      <xdr:rowOff>67126</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3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58253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3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142914</xdr:rowOff>
    </xdr:from>
    <xdr:to>
      <xdr:col>41</xdr:col>
      <xdr:colOff>101600</xdr:colOff>
      <xdr:row>78</xdr:row>
      <xdr:rowOff>73064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64191</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26428" y="1343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145036</xdr:rowOff>
    </xdr:from>
    <xdr:to>
      <xdr:col>36</xdr:col>
      <xdr:colOff>165100</xdr:colOff>
      <xdr:row>78</xdr:row>
      <xdr:rowOff>75186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4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66313</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37428" y="1343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68019</xdr:rowOff>
    </xdr:from>
    <xdr:to>
      <xdr:col>55</xdr:col>
      <xdr:colOff>0</xdr:colOff>
      <xdr:row>97</xdr:row>
      <xdr:rowOff>128232</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9639300" y="16012869"/>
          <a:ext cx="838200" cy="74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8963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639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128232</xdr:rowOff>
    </xdr:from>
    <xdr:to>
      <xdr:col>50</xdr:col>
      <xdr:colOff>114300</xdr:colOff>
      <xdr:row>98</xdr:row>
      <xdr:rowOff>83930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8750300" y="16758882"/>
          <a:ext cx="889000" cy="12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83930</xdr:rowOff>
    </xdr:from>
    <xdr:to>
      <xdr:col>45</xdr:col>
      <xdr:colOff>177800</xdr:colOff>
      <xdr:row>98</xdr:row>
      <xdr:rowOff>135294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886030"/>
          <a:ext cx="889000" cy="5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118174</xdr:rowOff>
    </xdr:from>
    <xdr:to>
      <xdr:col>41</xdr:col>
      <xdr:colOff>50800</xdr:colOff>
      <xdr:row>98</xdr:row>
      <xdr:rowOff>135294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972300" y="16920274"/>
          <a:ext cx="889000" cy="1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121796</xdr:rowOff>
    </xdr:from>
    <xdr:to>
      <xdr:col>41</xdr:col>
      <xdr:colOff>101600</xdr:colOff>
      <xdr:row>98</xdr:row>
      <xdr:rowOff>51946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68473</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148523</xdr:rowOff>
    </xdr:from>
    <xdr:to>
      <xdr:col>36</xdr:col>
      <xdr:colOff>165100</xdr:colOff>
      <xdr:row>98</xdr:row>
      <xdr:rowOff>78673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95200</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705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17219</xdr:rowOff>
    </xdr:from>
    <xdr:to>
      <xdr:col>55</xdr:col>
      <xdr:colOff>50800</xdr:colOff>
      <xdr:row>93</xdr:row>
      <xdr:rowOff>118819</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596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40096</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581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77432</xdr:rowOff>
    </xdr:from>
    <xdr:to>
      <xdr:col>50</xdr:col>
      <xdr:colOff>165100</xdr:colOff>
      <xdr:row>98</xdr:row>
      <xdr:rowOff>7582</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7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170159</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80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33130</xdr:rowOff>
    </xdr:from>
    <xdr:to>
      <xdr:col>46</xdr:col>
      <xdr:colOff>38100</xdr:colOff>
      <xdr:row>98</xdr:row>
      <xdr:rowOff>134730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83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125857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92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84494</xdr:rowOff>
    </xdr:from>
    <xdr:to>
      <xdr:col>41</xdr:col>
      <xdr:colOff>101600</xdr:colOff>
      <xdr:row>99</xdr:row>
      <xdr:rowOff>14644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88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5771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97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67374</xdr:rowOff>
    </xdr:from>
    <xdr:to>
      <xdr:col>36</xdr:col>
      <xdr:colOff>165100</xdr:colOff>
      <xdr:row>98</xdr:row>
      <xdr:rowOff>168974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86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160101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96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8941</xdr:rowOff>
    </xdr:from>
    <xdr:to>
      <xdr:col>85</xdr:col>
      <xdr:colOff>127000</xdr:colOff>
      <xdr:row>39</xdr:row>
      <xdr:rowOff>41427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695491"/>
          <a:ext cx="838200" cy="3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38592</xdr:rowOff>
    </xdr:from>
    <xdr:to>
      <xdr:col>81</xdr:col>
      <xdr:colOff>50800</xdr:colOff>
      <xdr:row>39</xdr:row>
      <xdr:rowOff>41427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725142"/>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168304</xdr:rowOff>
    </xdr:from>
    <xdr:to>
      <xdr:col>76</xdr:col>
      <xdr:colOff>114300</xdr:colOff>
      <xdr:row>39</xdr:row>
      <xdr:rowOff>38592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683404"/>
          <a:ext cx="889000" cy="4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168304</xdr:rowOff>
    </xdr:from>
    <xdr:to>
      <xdr:col>71</xdr:col>
      <xdr:colOff>177800</xdr:colOff>
      <xdr:row>39</xdr:row>
      <xdr:rowOff>10701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683404"/>
          <a:ext cx="889000" cy="1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133683</xdr:rowOff>
    </xdr:from>
    <xdr:to>
      <xdr:col>72</xdr:col>
      <xdr:colOff>38100</xdr:colOff>
      <xdr:row>39</xdr:row>
      <xdr:rowOff>63833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4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54960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74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134814</xdr:rowOff>
    </xdr:from>
    <xdr:to>
      <xdr:col>67</xdr:col>
      <xdr:colOff>101600</xdr:colOff>
      <xdr:row>39</xdr:row>
      <xdr:rowOff>64964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56091</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74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129591</xdr:rowOff>
    </xdr:from>
    <xdr:to>
      <xdr:col>85</xdr:col>
      <xdr:colOff>177800</xdr:colOff>
      <xdr:row>39</xdr:row>
      <xdr:rowOff>59741</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4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162077</xdr:rowOff>
    </xdr:from>
    <xdr:to>
      <xdr:col>81</xdr:col>
      <xdr:colOff>101600</xdr:colOff>
      <xdr:row>39</xdr:row>
      <xdr:rowOff>92227</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7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83354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76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159242</xdr:rowOff>
    </xdr:from>
    <xdr:to>
      <xdr:col>76</xdr:col>
      <xdr:colOff>165100</xdr:colOff>
      <xdr:row>39</xdr:row>
      <xdr:rowOff>89392</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7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80519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76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117504</xdr:rowOff>
    </xdr:from>
    <xdr:to>
      <xdr:col>72</xdr:col>
      <xdr:colOff>38100</xdr:colOff>
      <xdr:row>39</xdr:row>
      <xdr:rowOff>47654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3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64181</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40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131351</xdr:rowOff>
    </xdr:from>
    <xdr:to>
      <xdr:col>67</xdr:col>
      <xdr:colOff>101600</xdr:colOff>
      <xdr:row>39</xdr:row>
      <xdr:rowOff>61501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4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78028</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4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162814</xdr:rowOff>
    </xdr:from>
    <xdr:to>
      <xdr:col>72</xdr:col>
      <xdr:colOff>38100</xdr:colOff>
      <xdr:row>59</xdr:row>
      <xdr:rowOff>92964</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109491</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882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162433</xdr:rowOff>
    </xdr:from>
    <xdr:to>
      <xdr:col>67</xdr:col>
      <xdr:colOff>101600</xdr:colOff>
      <xdr:row>59</xdr:row>
      <xdr:rowOff>92583</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109110</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8817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137742</xdr:rowOff>
    </xdr:from>
    <xdr:to>
      <xdr:col>85</xdr:col>
      <xdr:colOff>127000</xdr:colOff>
      <xdr:row>78</xdr:row>
      <xdr:rowOff>153705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510842"/>
          <a:ext cx="838200" cy="1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6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135327</xdr:rowOff>
    </xdr:from>
    <xdr:to>
      <xdr:col>81</xdr:col>
      <xdr:colOff>50800</xdr:colOff>
      <xdr:row>78</xdr:row>
      <xdr:rowOff>137742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508427"/>
          <a:ext cx="889000" cy="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135327</xdr:rowOff>
    </xdr:from>
    <xdr:to>
      <xdr:col>76</xdr:col>
      <xdr:colOff>114300</xdr:colOff>
      <xdr:row>78</xdr:row>
      <xdr:rowOff>142080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508427"/>
          <a:ext cx="889000" cy="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138328</xdr:rowOff>
    </xdr:from>
    <xdr:to>
      <xdr:col>71</xdr:col>
      <xdr:colOff>177800</xdr:colOff>
      <xdr:row>78</xdr:row>
      <xdr:rowOff>142080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511428"/>
          <a:ext cx="889000"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124225</xdr:rowOff>
    </xdr:from>
    <xdr:to>
      <xdr:col>72</xdr:col>
      <xdr:colOff>38100</xdr:colOff>
      <xdr:row>78</xdr:row>
      <xdr:rowOff>54375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70902</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10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121310</xdr:rowOff>
    </xdr:from>
    <xdr:to>
      <xdr:col>67</xdr:col>
      <xdr:colOff>101600</xdr:colOff>
      <xdr:row>78</xdr:row>
      <xdr:rowOff>51460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2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67987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9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102905</xdr:rowOff>
    </xdr:from>
    <xdr:to>
      <xdr:col>85</xdr:col>
      <xdr:colOff>177800</xdr:colOff>
      <xdr:row>79</xdr:row>
      <xdr:rowOff>33055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47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17832</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9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86942</xdr:rowOff>
    </xdr:from>
    <xdr:to>
      <xdr:col>81</xdr:col>
      <xdr:colOff>101600</xdr:colOff>
      <xdr:row>79</xdr:row>
      <xdr:rowOff>17092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46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8219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55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84527</xdr:rowOff>
    </xdr:from>
    <xdr:to>
      <xdr:col>76</xdr:col>
      <xdr:colOff>165100</xdr:colOff>
      <xdr:row>79</xdr:row>
      <xdr:rowOff>14677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5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5804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55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91280</xdr:rowOff>
    </xdr:from>
    <xdr:to>
      <xdr:col>72</xdr:col>
      <xdr:colOff>38100</xdr:colOff>
      <xdr:row>79</xdr:row>
      <xdr:rowOff>21430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6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12557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55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87528</xdr:rowOff>
    </xdr:from>
    <xdr:to>
      <xdr:col>67</xdr:col>
      <xdr:colOff>101600</xdr:colOff>
      <xdr:row>79</xdr:row>
      <xdr:rowOff>17678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6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8805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55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130164</xdr:rowOff>
    </xdr:from>
    <xdr:to>
      <xdr:col>85</xdr:col>
      <xdr:colOff>127000</xdr:colOff>
      <xdr:row>98</xdr:row>
      <xdr:rowOff>30251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760814"/>
          <a:ext cx="838200" cy="7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1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130164</xdr:rowOff>
    </xdr:from>
    <xdr:to>
      <xdr:col>81</xdr:col>
      <xdr:colOff>50800</xdr:colOff>
      <xdr:row>98</xdr:row>
      <xdr:rowOff>17171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760814"/>
          <a:ext cx="889000" cy="5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8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17171</xdr:rowOff>
    </xdr:from>
    <xdr:to>
      <xdr:col>76</xdr:col>
      <xdr:colOff>114300</xdr:colOff>
      <xdr:row>98</xdr:row>
      <xdr:rowOff>82308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19271"/>
          <a:ext cx="889000" cy="6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82308</xdr:rowOff>
    </xdr:from>
    <xdr:to>
      <xdr:col>71</xdr:col>
      <xdr:colOff>177800</xdr:colOff>
      <xdr:row>98</xdr:row>
      <xdr:rowOff>104735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84408"/>
          <a:ext cx="889000" cy="2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40976</xdr:rowOff>
    </xdr:from>
    <xdr:to>
      <xdr:col>72</xdr:col>
      <xdr:colOff>38100</xdr:colOff>
      <xdr:row>98</xdr:row>
      <xdr:rowOff>142576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4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133703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3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45969</xdr:rowOff>
    </xdr:from>
    <xdr:to>
      <xdr:col>67</xdr:col>
      <xdr:colOff>101600</xdr:colOff>
      <xdr:row>98</xdr:row>
      <xdr:rowOff>147569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4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164096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2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150901</xdr:rowOff>
    </xdr:from>
    <xdr:to>
      <xdr:col>85</xdr:col>
      <xdr:colOff>177800</xdr:colOff>
      <xdr:row>98</xdr:row>
      <xdr:rowOff>81051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8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110278</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69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79364</xdr:rowOff>
    </xdr:from>
    <xdr:to>
      <xdr:col>81</xdr:col>
      <xdr:colOff>101600</xdr:colOff>
      <xdr:row>98</xdr:row>
      <xdr:rowOff>9514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1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26041</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485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137821</xdr:rowOff>
    </xdr:from>
    <xdr:to>
      <xdr:col>76</xdr:col>
      <xdr:colOff>165100</xdr:colOff>
      <xdr:row>98</xdr:row>
      <xdr:rowOff>67971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84498</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54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31508</xdr:rowOff>
    </xdr:from>
    <xdr:to>
      <xdr:col>72</xdr:col>
      <xdr:colOff>38100</xdr:colOff>
      <xdr:row>98</xdr:row>
      <xdr:rowOff>133108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3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149635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60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53935</xdr:rowOff>
    </xdr:from>
    <xdr:to>
      <xdr:col>67</xdr:col>
      <xdr:colOff>101600</xdr:colOff>
      <xdr:row>98</xdr:row>
      <xdr:rowOff>155535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5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146662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147972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167327</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39131</xdr:rowOff>
    </xdr:from>
    <xdr:to>
      <xdr:col>116</xdr:col>
      <xdr:colOff>63500</xdr:colOff>
      <xdr:row>59</xdr:row>
      <xdr:rowOff>39977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54681"/>
          <a:ext cx="8382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19792</xdr:rowOff>
    </xdr:from>
    <xdr:to>
      <xdr:col>111</xdr:col>
      <xdr:colOff>177800</xdr:colOff>
      <xdr:row>59</xdr:row>
      <xdr:rowOff>39131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35342"/>
          <a:ext cx="889000" cy="1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18093</xdr:rowOff>
    </xdr:from>
    <xdr:to>
      <xdr:col>107</xdr:col>
      <xdr:colOff>50800</xdr:colOff>
      <xdr:row>59</xdr:row>
      <xdr:rowOff>19792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33643"/>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18093</xdr:rowOff>
    </xdr:from>
    <xdr:to>
      <xdr:col>102</xdr:col>
      <xdr:colOff>114300</xdr:colOff>
      <xdr:row>59</xdr:row>
      <xdr:rowOff>18466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33643"/>
          <a:ext cx="889000" cy="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128281</xdr:rowOff>
    </xdr:from>
    <xdr:to>
      <xdr:col>102</xdr:col>
      <xdr:colOff>165100</xdr:colOff>
      <xdr:row>59</xdr:row>
      <xdr:rowOff>58431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7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74958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4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115022</xdr:rowOff>
    </xdr:from>
    <xdr:to>
      <xdr:col>98</xdr:col>
      <xdr:colOff>38100</xdr:colOff>
      <xdr:row>59</xdr:row>
      <xdr:rowOff>45172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61699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3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160627</xdr:rowOff>
    </xdr:from>
    <xdr:to>
      <xdr:col>116</xdr:col>
      <xdr:colOff>114300</xdr:colOff>
      <xdr:row>59</xdr:row>
      <xdr:rowOff>90777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6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159781</xdr:rowOff>
    </xdr:from>
    <xdr:to>
      <xdr:col>112</xdr:col>
      <xdr:colOff>38100</xdr:colOff>
      <xdr:row>59</xdr:row>
      <xdr:rowOff>89931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81058</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19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140442</xdr:rowOff>
    </xdr:from>
    <xdr:to>
      <xdr:col>107</xdr:col>
      <xdr:colOff>101600</xdr:colOff>
      <xdr:row>59</xdr:row>
      <xdr:rowOff>70592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8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61719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7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138743</xdr:rowOff>
    </xdr:from>
    <xdr:to>
      <xdr:col>102</xdr:col>
      <xdr:colOff>165100</xdr:colOff>
      <xdr:row>59</xdr:row>
      <xdr:rowOff>68893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60020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75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139116</xdr:rowOff>
    </xdr:from>
    <xdr:to>
      <xdr:col>98</xdr:col>
      <xdr:colOff>38100</xdr:colOff>
      <xdr:row>59</xdr:row>
      <xdr:rowOff>69266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8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60393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75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12255</xdr:rowOff>
    </xdr:from>
    <xdr:to>
      <xdr:col>116</xdr:col>
      <xdr:colOff>63500</xdr:colOff>
      <xdr:row>77</xdr:row>
      <xdr:rowOff>25016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213905"/>
          <a:ext cx="838200" cy="1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4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6564</xdr:rowOff>
    </xdr:from>
    <xdr:to>
      <xdr:col>111</xdr:col>
      <xdr:colOff>177800</xdr:colOff>
      <xdr:row>77</xdr:row>
      <xdr:rowOff>25016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3208214"/>
          <a:ext cx="889000" cy="1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28380</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6564</xdr:rowOff>
    </xdr:from>
    <xdr:to>
      <xdr:col>107</xdr:col>
      <xdr:colOff>50800</xdr:colOff>
      <xdr:row>77</xdr:row>
      <xdr:rowOff>46675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208214"/>
          <a:ext cx="889000" cy="4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26422</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37348</xdr:rowOff>
    </xdr:from>
    <xdr:to>
      <xdr:col>102</xdr:col>
      <xdr:colOff>114300</xdr:colOff>
      <xdr:row>77</xdr:row>
      <xdr:rowOff>46675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238998"/>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30657</xdr:rowOff>
    </xdr:from>
    <xdr:to>
      <xdr:col>102</xdr:col>
      <xdr:colOff>165100</xdr:colOff>
      <xdr:row>77</xdr:row>
      <xdr:rowOff>132257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3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123384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33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30028</xdr:rowOff>
    </xdr:from>
    <xdr:to>
      <xdr:col>98</xdr:col>
      <xdr:colOff>38100</xdr:colOff>
      <xdr:row>77</xdr:row>
      <xdr:rowOff>131628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23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122755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332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132905</xdr:rowOff>
    </xdr:from>
    <xdr:to>
      <xdr:col>116</xdr:col>
      <xdr:colOff>114300</xdr:colOff>
      <xdr:row>77</xdr:row>
      <xdr:rowOff>63055</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16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111332</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14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145666</xdr:rowOff>
    </xdr:from>
    <xdr:to>
      <xdr:col>112</xdr:col>
      <xdr:colOff>38100</xdr:colOff>
      <xdr:row>77</xdr:row>
      <xdr:rowOff>75816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17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66943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26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127214</xdr:rowOff>
    </xdr:from>
    <xdr:to>
      <xdr:col>107</xdr:col>
      <xdr:colOff>101600</xdr:colOff>
      <xdr:row>77</xdr:row>
      <xdr:rowOff>57364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1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48491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25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167325</xdr:rowOff>
    </xdr:from>
    <xdr:to>
      <xdr:col>102</xdr:col>
      <xdr:colOff>165100</xdr:colOff>
      <xdr:row>77</xdr:row>
      <xdr:rowOff>97475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19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114002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97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157998</xdr:rowOff>
    </xdr:from>
    <xdr:to>
      <xdr:col>98</xdr:col>
      <xdr:colOff>38100</xdr:colOff>
      <xdr:row>77</xdr:row>
      <xdr:rowOff>88148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18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104675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96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人件費は、任期の定めのない常勤職員基本給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7,079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19,133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千円減少し、住民一人当たり人件費は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1,206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円減少した。物件費は、感染症拡大防止啓発事業等による需用費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13,375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2,687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千円増加し、住民一人当たり物件費は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3,733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円増加した。維持補修費は、公営住宅修繕等による住宅管理費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2,824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千円増加し、住民一人あたり維持補修費は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円増加した。扶助費は、物価高等緊急支援給付金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147,630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14,749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千円増加し、住民一人当たり扶助費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円増加した。補助費等は、農林畜産物物価高等緊急支援給付金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18,700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29,325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千円増加し、住民一人当たり補助費等は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8,861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円増加した。普通建設事業費は、義務教育学校校舎建設事業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423,039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1,966,114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千円増加し、住民一人当たり普通建設事業費は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402,873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円増加した。災害復旧事業費は、公共土木施設災害復旧費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81,915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83,567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千円増加し、住民一人当たり災害復旧事業費は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17,053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円増加した。公債費は、元金償還金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45,192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44,374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千円減少し、住民一人当たり公債費は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8,380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円減少した。積立金は、福祉基金積立金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200,000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399,613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78,234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円減少した。貸付金は、育英資金貸付金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円減少した。繰出金は、介護保険事業特別会計繰出金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21,369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8,924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3,349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特に普通建設事業費（うち更新整備）については、義務教育学校校舎建設に伴う大幅な事業費増加により、類似団体内順位も８２位から６位へと上昇している。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また、公債費については類似団体内で最も住民一人当たりの負担額が低いものの、普通建設事業費（うち更新整備）に伴う多額の起債借入に伴い、令和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年度以降は悪化することが見込まれる。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4,908
4,901
145.96
7,756,500
7,528,490
189,672
2,751,003
2,880,254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132252</xdr:rowOff>
    </xdr:from>
    <xdr:to>
      <xdr:col>24</xdr:col>
      <xdr:colOff>63500</xdr:colOff>
      <xdr:row>37</xdr:row>
      <xdr:rowOff>141605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75902"/>
          <a:ext cx="838200" cy="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122822</xdr:rowOff>
    </xdr:from>
    <xdr:to>
      <xdr:col>19</xdr:col>
      <xdr:colOff>177800</xdr:colOff>
      <xdr:row>37</xdr:row>
      <xdr:rowOff>132252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66472"/>
          <a:ext cx="8890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125417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122822</xdr:rowOff>
    </xdr:from>
    <xdr:to>
      <xdr:col>15</xdr:col>
      <xdr:colOff>50800</xdr:colOff>
      <xdr:row>37</xdr:row>
      <xdr:rowOff>126365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66472"/>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127588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124289</xdr:rowOff>
    </xdr:from>
    <xdr:to>
      <xdr:col>10</xdr:col>
      <xdr:colOff>114300</xdr:colOff>
      <xdr:row>37</xdr:row>
      <xdr:rowOff>126365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67939"/>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135191</xdr:rowOff>
    </xdr:from>
    <xdr:to>
      <xdr:col>10</xdr:col>
      <xdr:colOff>165100</xdr:colOff>
      <xdr:row>38</xdr:row>
      <xdr:rowOff>65342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56469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136411</xdr:rowOff>
    </xdr:from>
    <xdr:to>
      <xdr:col>6</xdr:col>
      <xdr:colOff>38100</xdr:colOff>
      <xdr:row>38</xdr:row>
      <xdr:rowOff>66560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57688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90805</xdr:rowOff>
    </xdr:from>
    <xdr:to>
      <xdr:col>24</xdr:col>
      <xdr:colOff>114300</xdr:colOff>
      <xdr:row>38</xdr:row>
      <xdr:rowOff>20955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5732</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4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81452</xdr:rowOff>
    </xdr:from>
    <xdr:to>
      <xdr:col>20</xdr:col>
      <xdr:colOff>38100</xdr:colOff>
      <xdr:row>38</xdr:row>
      <xdr:rowOff>11602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2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2729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1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72022</xdr:rowOff>
    </xdr:from>
    <xdr:to>
      <xdr:col>15</xdr:col>
      <xdr:colOff>101600</xdr:colOff>
      <xdr:row>38</xdr:row>
      <xdr:rowOff>2172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1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164749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0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75565</xdr:rowOff>
    </xdr:from>
    <xdr:to>
      <xdr:col>10</xdr:col>
      <xdr:colOff>165100</xdr:colOff>
      <xdr:row>38</xdr:row>
      <xdr:rowOff>5715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22242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9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73489</xdr:rowOff>
    </xdr:from>
    <xdr:to>
      <xdr:col>6</xdr:col>
      <xdr:colOff>38100</xdr:colOff>
      <xdr:row>38</xdr:row>
      <xdr:rowOff>3639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1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20166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9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100807</xdr:rowOff>
    </xdr:from>
    <xdr:to>
      <xdr:col>24</xdr:col>
      <xdr:colOff>63500</xdr:colOff>
      <xdr:row>57</xdr:row>
      <xdr:rowOff>150775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873457"/>
          <a:ext cx="838200" cy="4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69690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70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52305</xdr:rowOff>
    </xdr:from>
    <xdr:to>
      <xdr:col>19</xdr:col>
      <xdr:colOff>177800</xdr:colOff>
      <xdr:row>57</xdr:row>
      <xdr:rowOff>100807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824955"/>
          <a:ext cx="889000" cy="4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2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52305</xdr:rowOff>
    </xdr:from>
    <xdr:to>
      <xdr:col>15</xdr:col>
      <xdr:colOff>50800</xdr:colOff>
      <xdr:row>58</xdr:row>
      <xdr:rowOff>40793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24955"/>
          <a:ext cx="889000" cy="15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108558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8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40793</xdr:rowOff>
    </xdr:from>
    <xdr:to>
      <xdr:col>10</xdr:col>
      <xdr:colOff>114300</xdr:colOff>
      <xdr:row>58</xdr:row>
      <xdr:rowOff>59012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84893"/>
          <a:ext cx="889000" cy="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17345</xdr:rowOff>
    </xdr:from>
    <xdr:to>
      <xdr:col>10</xdr:col>
      <xdr:colOff>165100</xdr:colOff>
      <xdr:row>58</xdr:row>
      <xdr:rowOff>118945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110072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27375</xdr:rowOff>
    </xdr:from>
    <xdr:to>
      <xdr:col>6</xdr:col>
      <xdr:colOff>38100</xdr:colOff>
      <xdr:row>58</xdr:row>
      <xdr:rowOff>128975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120102</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0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99975</xdr:rowOff>
    </xdr:from>
    <xdr:to>
      <xdr:col>24</xdr:col>
      <xdr:colOff>114300</xdr:colOff>
      <xdr:row>58</xdr:row>
      <xdr:rowOff>30125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7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25240</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9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50007</xdr:rowOff>
    </xdr:from>
    <xdr:to>
      <xdr:col>20</xdr:col>
      <xdr:colOff>38100</xdr:colOff>
      <xdr:row>57</xdr:row>
      <xdr:rowOff>151607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2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168134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59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1505</xdr:rowOff>
    </xdr:from>
    <xdr:to>
      <xdr:col>15</xdr:col>
      <xdr:colOff>101600</xdr:colOff>
      <xdr:row>57</xdr:row>
      <xdr:rowOff>103105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119632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549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161443</xdr:rowOff>
    </xdr:from>
    <xdr:to>
      <xdr:col>10</xdr:col>
      <xdr:colOff>165100</xdr:colOff>
      <xdr:row>58</xdr:row>
      <xdr:rowOff>91593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3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108120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70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8212</xdr:rowOff>
    </xdr:from>
    <xdr:to>
      <xdr:col>6</xdr:col>
      <xdr:colOff>38100</xdr:colOff>
      <xdr:row>58</xdr:row>
      <xdr:rowOff>109812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5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126339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727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9117</xdr:rowOff>
    </xdr:from>
    <xdr:to>
      <xdr:col>24</xdr:col>
      <xdr:colOff>63500</xdr:colOff>
      <xdr:row>76</xdr:row>
      <xdr:rowOff>51357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39317"/>
          <a:ext cx="838200" cy="4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51357</xdr:rowOff>
    </xdr:from>
    <xdr:to>
      <xdr:col>19</xdr:col>
      <xdr:colOff>177800</xdr:colOff>
      <xdr:row>76</xdr:row>
      <xdr:rowOff>112167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81557"/>
          <a:ext cx="889000" cy="6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79020</xdr:rowOff>
    </xdr:from>
    <xdr:to>
      <xdr:col>15</xdr:col>
      <xdr:colOff>50800</xdr:colOff>
      <xdr:row>76</xdr:row>
      <xdr:rowOff>112167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109220"/>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41296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79020</xdr:rowOff>
    </xdr:from>
    <xdr:to>
      <xdr:col>10</xdr:col>
      <xdr:colOff>114300</xdr:colOff>
      <xdr:row>77</xdr:row>
      <xdr:rowOff>54184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09220"/>
          <a:ext cx="889000" cy="14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87708</xdr:rowOff>
    </xdr:from>
    <xdr:to>
      <xdr:col>10</xdr:col>
      <xdr:colOff>165100</xdr:colOff>
      <xdr:row>78</xdr:row>
      <xdr:rowOff>17858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8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8985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82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105941</xdr:rowOff>
    </xdr:from>
    <xdr:to>
      <xdr:col>6</xdr:col>
      <xdr:colOff>38100</xdr:colOff>
      <xdr:row>78</xdr:row>
      <xdr:rowOff>36091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0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27218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40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129767</xdr:rowOff>
    </xdr:from>
    <xdr:to>
      <xdr:col>24</xdr:col>
      <xdr:colOff>114300</xdr:colOff>
      <xdr:row>76</xdr:row>
      <xdr:rowOff>59917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8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152644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3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557</xdr:rowOff>
    </xdr:from>
    <xdr:to>
      <xdr:col>20</xdr:col>
      <xdr:colOff>38100</xdr:colOff>
      <xdr:row>76</xdr:row>
      <xdr:rowOff>102157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3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118683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80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61367</xdr:rowOff>
    </xdr:from>
    <xdr:to>
      <xdr:col>15</xdr:col>
      <xdr:colOff>101600</xdr:colOff>
      <xdr:row>76</xdr:row>
      <xdr:rowOff>162967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9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8044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6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28220</xdr:rowOff>
    </xdr:from>
    <xdr:to>
      <xdr:col>10</xdr:col>
      <xdr:colOff>165100</xdr:colOff>
      <xdr:row>76</xdr:row>
      <xdr:rowOff>129820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5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146347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83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3384</xdr:rowOff>
    </xdr:from>
    <xdr:to>
      <xdr:col>6</xdr:col>
      <xdr:colOff>38100</xdr:colOff>
      <xdr:row>77</xdr:row>
      <xdr:rowOff>104984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121511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980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62371</xdr:rowOff>
    </xdr:from>
    <xdr:to>
      <xdr:col>24</xdr:col>
      <xdr:colOff>63500</xdr:colOff>
      <xdr:row>98</xdr:row>
      <xdr:rowOff>69072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864471"/>
          <a:ext cx="838200" cy="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62371</xdr:rowOff>
    </xdr:from>
    <xdr:to>
      <xdr:col>19</xdr:col>
      <xdr:colOff>177800</xdr:colOff>
      <xdr:row>98</xdr:row>
      <xdr:rowOff>89748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64471"/>
          <a:ext cx="889000" cy="2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3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89748</xdr:rowOff>
    </xdr:from>
    <xdr:to>
      <xdr:col>15</xdr:col>
      <xdr:colOff>50800</xdr:colOff>
      <xdr:row>98</xdr:row>
      <xdr:rowOff>105541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91848"/>
          <a:ext cx="889000" cy="1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105541</xdr:rowOff>
    </xdr:from>
    <xdr:to>
      <xdr:col>10</xdr:col>
      <xdr:colOff>114300</xdr:colOff>
      <xdr:row>98</xdr:row>
      <xdr:rowOff>116305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07641"/>
          <a:ext cx="889000" cy="1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103805</xdr:rowOff>
    </xdr:from>
    <xdr:to>
      <xdr:col>10</xdr:col>
      <xdr:colOff>165100</xdr:colOff>
      <xdr:row>98</xdr:row>
      <xdr:rowOff>33955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50482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0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120152</xdr:rowOff>
    </xdr:from>
    <xdr:to>
      <xdr:col>6</xdr:col>
      <xdr:colOff>38100</xdr:colOff>
      <xdr:row>98</xdr:row>
      <xdr:rowOff>50302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5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66829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2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18272</xdr:rowOff>
    </xdr:from>
    <xdr:to>
      <xdr:col>24</xdr:col>
      <xdr:colOff>114300</xdr:colOff>
      <xdr:row>98</xdr:row>
      <xdr:rowOff>119872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2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104649</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3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11571</xdr:rowOff>
    </xdr:from>
    <xdr:to>
      <xdr:col>20</xdr:col>
      <xdr:colOff>38100</xdr:colOff>
      <xdr:row>98</xdr:row>
      <xdr:rowOff>113171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1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104298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38948</xdr:rowOff>
    </xdr:from>
    <xdr:to>
      <xdr:col>15</xdr:col>
      <xdr:colOff>101600</xdr:colOff>
      <xdr:row>98</xdr:row>
      <xdr:rowOff>140548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4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131675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3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54741</xdr:rowOff>
    </xdr:from>
    <xdr:to>
      <xdr:col>10</xdr:col>
      <xdr:colOff>165100</xdr:colOff>
      <xdr:row>98</xdr:row>
      <xdr:rowOff>156341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5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147468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65505</xdr:rowOff>
    </xdr:from>
    <xdr:to>
      <xdr:col>6</xdr:col>
      <xdr:colOff>38100</xdr:colOff>
      <xdr:row>98</xdr:row>
      <xdr:rowOff>167105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158232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6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100711</xdr:rowOff>
    </xdr:from>
    <xdr:to>
      <xdr:col>41</xdr:col>
      <xdr:colOff>101600</xdr:colOff>
      <xdr:row>39</xdr:row>
      <xdr:rowOff>30861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47388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98679</xdr:rowOff>
    </xdr:from>
    <xdr:to>
      <xdr:col>36</xdr:col>
      <xdr:colOff>165100</xdr:colOff>
      <xdr:row>39</xdr:row>
      <xdr:rowOff>28829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45356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108507</xdr:rowOff>
    </xdr:from>
    <xdr:to>
      <xdr:col>55</xdr:col>
      <xdr:colOff>0</xdr:colOff>
      <xdr:row>58</xdr:row>
      <xdr:rowOff>111508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52607"/>
          <a:ext cx="838200" cy="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102528</xdr:rowOff>
    </xdr:from>
    <xdr:to>
      <xdr:col>50</xdr:col>
      <xdr:colOff>114300</xdr:colOff>
      <xdr:row>58</xdr:row>
      <xdr:rowOff>111508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46628"/>
          <a:ext cx="88900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102528</xdr:rowOff>
    </xdr:from>
    <xdr:to>
      <xdr:col>45</xdr:col>
      <xdr:colOff>177800</xdr:colOff>
      <xdr:row>58</xdr:row>
      <xdr:rowOff>104318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46628"/>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104318</xdr:rowOff>
    </xdr:from>
    <xdr:to>
      <xdr:col>41</xdr:col>
      <xdr:colOff>50800</xdr:colOff>
      <xdr:row>58</xdr:row>
      <xdr:rowOff>111284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48418"/>
          <a:ext cx="889000" cy="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40698</xdr:rowOff>
    </xdr:from>
    <xdr:to>
      <xdr:col>41</xdr:col>
      <xdr:colOff>101600</xdr:colOff>
      <xdr:row>58</xdr:row>
      <xdr:rowOff>142298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8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158825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6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43410</xdr:rowOff>
    </xdr:from>
    <xdr:to>
      <xdr:col>36</xdr:col>
      <xdr:colOff>165100</xdr:colOff>
      <xdr:row>58</xdr:row>
      <xdr:rowOff>145010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8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161537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76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57707</xdr:rowOff>
    </xdr:from>
    <xdr:to>
      <xdr:col>55</xdr:col>
      <xdr:colOff>50800</xdr:colOff>
      <xdr:row>58</xdr:row>
      <xdr:rowOff>159307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0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151795</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60708</xdr:rowOff>
    </xdr:from>
    <xdr:to>
      <xdr:col>50</xdr:col>
      <xdr:colOff>165100</xdr:colOff>
      <xdr:row>58</xdr:row>
      <xdr:rowOff>162308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0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153435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9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51728</xdr:rowOff>
    </xdr:from>
    <xdr:to>
      <xdr:col>46</xdr:col>
      <xdr:colOff>38100</xdr:colOff>
      <xdr:row>58</xdr:row>
      <xdr:rowOff>153328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9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144455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8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53518</xdr:rowOff>
    </xdr:from>
    <xdr:to>
      <xdr:col>41</xdr:col>
      <xdr:colOff>101600</xdr:colOff>
      <xdr:row>58</xdr:row>
      <xdr:rowOff>155118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9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146245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9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60484</xdr:rowOff>
    </xdr:from>
    <xdr:to>
      <xdr:col>36</xdr:col>
      <xdr:colOff>165100</xdr:colOff>
      <xdr:row>58</xdr:row>
      <xdr:rowOff>162084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0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153211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9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159441</xdr:rowOff>
    </xdr:from>
    <xdr:to>
      <xdr:col>55</xdr:col>
      <xdr:colOff>0</xdr:colOff>
      <xdr:row>77</xdr:row>
      <xdr:rowOff>161796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361091"/>
          <a:ext cx="8382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153712</xdr:rowOff>
    </xdr:from>
    <xdr:to>
      <xdr:col>50</xdr:col>
      <xdr:colOff>114300</xdr:colOff>
      <xdr:row>77</xdr:row>
      <xdr:rowOff>161796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355362"/>
          <a:ext cx="889000" cy="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0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153712</xdr:rowOff>
    </xdr:from>
    <xdr:to>
      <xdr:col>45</xdr:col>
      <xdr:colOff>177800</xdr:colOff>
      <xdr:row>78</xdr:row>
      <xdr:rowOff>37793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55362"/>
          <a:ext cx="889000" cy="5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36627</xdr:rowOff>
    </xdr:from>
    <xdr:to>
      <xdr:col>41</xdr:col>
      <xdr:colOff>50800</xdr:colOff>
      <xdr:row>78</xdr:row>
      <xdr:rowOff>37793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409727"/>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24760</xdr:rowOff>
    </xdr:from>
    <xdr:to>
      <xdr:col>41</xdr:col>
      <xdr:colOff>101600</xdr:colOff>
      <xdr:row>78</xdr:row>
      <xdr:rowOff>126360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117487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9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25730</xdr:rowOff>
    </xdr:from>
    <xdr:to>
      <xdr:col>36</xdr:col>
      <xdr:colOff>165100</xdr:colOff>
      <xdr:row>78</xdr:row>
      <xdr:rowOff>127330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118457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108641</xdr:rowOff>
    </xdr:from>
    <xdr:to>
      <xdr:col>55</xdr:col>
      <xdr:colOff>50800</xdr:colOff>
      <xdr:row>78</xdr:row>
      <xdr:rowOff>38791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1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87068</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8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110996</xdr:rowOff>
    </xdr:from>
    <xdr:to>
      <xdr:col>50</xdr:col>
      <xdr:colOff>165100</xdr:colOff>
      <xdr:row>78</xdr:row>
      <xdr:rowOff>41146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1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57673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08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102912</xdr:rowOff>
    </xdr:from>
    <xdr:to>
      <xdr:col>46</xdr:col>
      <xdr:colOff>38100</xdr:colOff>
      <xdr:row>78</xdr:row>
      <xdr:rowOff>33062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0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49589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07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158443</xdr:rowOff>
    </xdr:from>
    <xdr:to>
      <xdr:col>41</xdr:col>
      <xdr:colOff>101600</xdr:colOff>
      <xdr:row>78</xdr:row>
      <xdr:rowOff>88593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6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105120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13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157277</xdr:rowOff>
    </xdr:from>
    <xdr:to>
      <xdr:col>36</xdr:col>
      <xdr:colOff>165100</xdr:colOff>
      <xdr:row>78</xdr:row>
      <xdr:rowOff>87427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5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103954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13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128167</xdr:rowOff>
    </xdr:from>
    <xdr:to>
      <xdr:col>55</xdr:col>
      <xdr:colOff>0</xdr:colOff>
      <xdr:row>98</xdr:row>
      <xdr:rowOff>143587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930267"/>
          <a:ext cx="838200" cy="1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32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128167</xdr:rowOff>
    </xdr:from>
    <xdr:to>
      <xdr:col>50</xdr:col>
      <xdr:colOff>114300</xdr:colOff>
      <xdr:row>98</xdr:row>
      <xdr:rowOff>150558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930267"/>
          <a:ext cx="889000" cy="2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150558</xdr:rowOff>
    </xdr:from>
    <xdr:to>
      <xdr:col>45</xdr:col>
      <xdr:colOff>177800</xdr:colOff>
      <xdr:row>98</xdr:row>
      <xdr:rowOff>151256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952658"/>
          <a:ext cx="889000" cy="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107370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3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145783</xdr:rowOff>
    </xdr:from>
    <xdr:to>
      <xdr:col>41</xdr:col>
      <xdr:colOff>50800</xdr:colOff>
      <xdr:row>98</xdr:row>
      <xdr:rowOff>151256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947883"/>
          <a:ext cx="889000" cy="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151016</xdr:rowOff>
    </xdr:from>
    <xdr:to>
      <xdr:col>41</xdr:col>
      <xdr:colOff>101600</xdr:colOff>
      <xdr:row>98</xdr:row>
      <xdr:rowOff>81166</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8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97693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5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157883</xdr:rowOff>
    </xdr:from>
    <xdr:to>
      <xdr:col>36</xdr:col>
      <xdr:colOff>165100</xdr:colOff>
      <xdr:row>98</xdr:row>
      <xdr:rowOff>88033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8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104560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56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92787</xdr:rowOff>
    </xdr:from>
    <xdr:to>
      <xdr:col>55</xdr:col>
      <xdr:colOff>50800</xdr:colOff>
      <xdr:row>99</xdr:row>
      <xdr:rowOff>22937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9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7714</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80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77367</xdr:rowOff>
    </xdr:from>
    <xdr:to>
      <xdr:col>50</xdr:col>
      <xdr:colOff>165100</xdr:colOff>
      <xdr:row>99</xdr:row>
      <xdr:rowOff>7517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7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170094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97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99758</xdr:rowOff>
    </xdr:from>
    <xdr:to>
      <xdr:col>46</xdr:col>
      <xdr:colOff>38100</xdr:colOff>
      <xdr:row>99</xdr:row>
      <xdr:rowOff>29908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90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21035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99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100456</xdr:rowOff>
    </xdr:from>
    <xdr:to>
      <xdr:col>41</xdr:col>
      <xdr:colOff>101600</xdr:colOff>
      <xdr:row>99</xdr:row>
      <xdr:rowOff>30606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90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21733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9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94983</xdr:rowOff>
    </xdr:from>
    <xdr:to>
      <xdr:col>36</xdr:col>
      <xdr:colOff>165100</xdr:colOff>
      <xdr:row>99</xdr:row>
      <xdr:rowOff>25133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9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16260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98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16859</xdr:rowOff>
    </xdr:from>
    <xdr:to>
      <xdr:col>85</xdr:col>
      <xdr:colOff>127000</xdr:colOff>
      <xdr:row>38</xdr:row>
      <xdr:rowOff>36167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531959"/>
          <a:ext cx="838200" cy="1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16859</xdr:rowOff>
    </xdr:from>
    <xdr:to>
      <xdr:col>81</xdr:col>
      <xdr:colOff>50800</xdr:colOff>
      <xdr:row>38</xdr:row>
      <xdr:rowOff>35740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31959"/>
          <a:ext cx="889000" cy="1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35740</xdr:rowOff>
    </xdr:from>
    <xdr:to>
      <xdr:col>76</xdr:col>
      <xdr:colOff>114300</xdr:colOff>
      <xdr:row>38</xdr:row>
      <xdr:rowOff>51650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50840"/>
          <a:ext cx="889000" cy="1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51650</xdr:rowOff>
    </xdr:from>
    <xdr:to>
      <xdr:col>71</xdr:col>
      <xdr:colOff>177800</xdr:colOff>
      <xdr:row>38</xdr:row>
      <xdr:rowOff>57946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66750"/>
          <a:ext cx="889000" cy="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155898</xdr:rowOff>
    </xdr:from>
    <xdr:to>
      <xdr:col>72</xdr:col>
      <xdr:colOff>38100</xdr:colOff>
      <xdr:row>38</xdr:row>
      <xdr:rowOff>86048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9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102575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7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165257</xdr:rowOff>
    </xdr:from>
    <xdr:to>
      <xdr:col>67</xdr:col>
      <xdr:colOff>101600</xdr:colOff>
      <xdr:row>38</xdr:row>
      <xdr:rowOff>95407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0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111934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8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156817</xdr:rowOff>
    </xdr:from>
    <xdr:to>
      <xdr:col>85</xdr:col>
      <xdr:colOff>177800</xdr:colOff>
      <xdr:row>38</xdr:row>
      <xdr:rowOff>86967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0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5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137509</xdr:rowOff>
    </xdr:from>
    <xdr:to>
      <xdr:col>81</xdr:col>
      <xdr:colOff>101600</xdr:colOff>
      <xdr:row>38</xdr:row>
      <xdr:rowOff>67659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8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58786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7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156390</xdr:rowOff>
    </xdr:from>
    <xdr:to>
      <xdr:col>76</xdr:col>
      <xdr:colOff>165100</xdr:colOff>
      <xdr:row>38</xdr:row>
      <xdr:rowOff>86540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0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77667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9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850</xdr:rowOff>
    </xdr:from>
    <xdr:to>
      <xdr:col>72</xdr:col>
      <xdr:colOff>38100</xdr:colOff>
      <xdr:row>38</xdr:row>
      <xdr:rowOff>102450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93577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0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7146</xdr:rowOff>
    </xdr:from>
    <xdr:to>
      <xdr:col>67</xdr:col>
      <xdr:colOff>101600</xdr:colOff>
      <xdr:row>38</xdr:row>
      <xdr:rowOff>108746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2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99873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1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150873</xdr:rowOff>
    </xdr:from>
    <xdr:to>
      <xdr:col>85</xdr:col>
      <xdr:colOff>127000</xdr:colOff>
      <xdr:row>57</xdr:row>
      <xdr:rowOff>67618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066273"/>
          <a:ext cx="838200" cy="77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53430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26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67618</xdr:rowOff>
    </xdr:from>
    <xdr:to>
      <xdr:col>81</xdr:col>
      <xdr:colOff>50800</xdr:colOff>
      <xdr:row>58</xdr:row>
      <xdr:rowOff>21342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840268"/>
          <a:ext cx="889000" cy="12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163689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21342</xdr:rowOff>
    </xdr:from>
    <xdr:to>
      <xdr:col>76</xdr:col>
      <xdr:colOff>114300</xdr:colOff>
      <xdr:row>58</xdr:row>
      <xdr:rowOff>113740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65442"/>
          <a:ext cx="889000" cy="9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87604</xdr:rowOff>
    </xdr:from>
    <xdr:to>
      <xdr:col>71</xdr:col>
      <xdr:colOff>177800</xdr:colOff>
      <xdr:row>58</xdr:row>
      <xdr:rowOff>113740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10031704"/>
          <a:ext cx="8890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147281</xdr:rowOff>
    </xdr:from>
    <xdr:to>
      <xdr:col>72</xdr:col>
      <xdr:colOff>38100</xdr:colOff>
      <xdr:row>58</xdr:row>
      <xdr:rowOff>77431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93958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157141</xdr:rowOff>
    </xdr:from>
    <xdr:to>
      <xdr:col>67</xdr:col>
      <xdr:colOff>101600</xdr:colOff>
      <xdr:row>58</xdr:row>
      <xdr:rowOff>87291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103818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100073</xdr:rowOff>
    </xdr:from>
    <xdr:to>
      <xdr:col>85</xdr:col>
      <xdr:colOff>177800</xdr:colOff>
      <xdr:row>53</xdr:row>
      <xdr:rowOff>30223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01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122950</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8866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16818</xdr:rowOff>
    </xdr:from>
    <xdr:to>
      <xdr:col>81</xdr:col>
      <xdr:colOff>101600</xdr:colOff>
      <xdr:row>57</xdr:row>
      <xdr:rowOff>118418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134945</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564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141992</xdr:rowOff>
    </xdr:from>
    <xdr:to>
      <xdr:col>76</xdr:col>
      <xdr:colOff>165100</xdr:colOff>
      <xdr:row>58</xdr:row>
      <xdr:rowOff>72142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1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63269</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1000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62940</xdr:rowOff>
    </xdr:from>
    <xdr:to>
      <xdr:col>72</xdr:col>
      <xdr:colOff>38100</xdr:colOff>
      <xdr:row>58</xdr:row>
      <xdr:rowOff>164540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1000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155667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9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36804</xdr:rowOff>
    </xdr:from>
    <xdr:to>
      <xdr:col>67</xdr:col>
      <xdr:colOff>101600</xdr:colOff>
      <xdr:row>58</xdr:row>
      <xdr:rowOff>138404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129531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7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8941</xdr:rowOff>
    </xdr:from>
    <xdr:to>
      <xdr:col>85</xdr:col>
      <xdr:colOff>127000</xdr:colOff>
      <xdr:row>79</xdr:row>
      <xdr:rowOff>41427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53491"/>
          <a:ext cx="838200" cy="3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38591</xdr:rowOff>
    </xdr:from>
    <xdr:to>
      <xdr:col>81</xdr:col>
      <xdr:colOff>50800</xdr:colOff>
      <xdr:row>79</xdr:row>
      <xdr:rowOff>41427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3141"/>
          <a:ext cx="889000" cy="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168303</xdr:rowOff>
    </xdr:from>
    <xdr:to>
      <xdr:col>76</xdr:col>
      <xdr:colOff>114300</xdr:colOff>
      <xdr:row>79</xdr:row>
      <xdr:rowOff>38591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41403"/>
          <a:ext cx="889000" cy="4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168303</xdr:rowOff>
    </xdr:from>
    <xdr:to>
      <xdr:col>71</xdr:col>
      <xdr:colOff>177800</xdr:colOff>
      <xdr:row>79</xdr:row>
      <xdr:rowOff>10702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41403"/>
          <a:ext cx="889000" cy="1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133683</xdr:rowOff>
    </xdr:from>
    <xdr:to>
      <xdr:col>72</xdr:col>
      <xdr:colOff>38100</xdr:colOff>
      <xdr:row>79</xdr:row>
      <xdr:rowOff>63833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0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54960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59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134795</xdr:rowOff>
    </xdr:from>
    <xdr:to>
      <xdr:col>67</xdr:col>
      <xdr:colOff>101600</xdr:colOff>
      <xdr:row>79</xdr:row>
      <xdr:rowOff>64945</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56072</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6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129591</xdr:rowOff>
    </xdr:from>
    <xdr:to>
      <xdr:col>85</xdr:col>
      <xdr:colOff>177800</xdr:colOff>
      <xdr:row>79</xdr:row>
      <xdr:rowOff>59741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0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162077</xdr:rowOff>
    </xdr:from>
    <xdr:to>
      <xdr:col>81</xdr:col>
      <xdr:colOff>101600</xdr:colOff>
      <xdr:row>79</xdr:row>
      <xdr:rowOff>92227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83354</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62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159241</xdr:rowOff>
    </xdr:from>
    <xdr:to>
      <xdr:col>76</xdr:col>
      <xdr:colOff>165100</xdr:colOff>
      <xdr:row>79</xdr:row>
      <xdr:rowOff>89391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80518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62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117503</xdr:rowOff>
    </xdr:from>
    <xdr:to>
      <xdr:col>72</xdr:col>
      <xdr:colOff>38100</xdr:colOff>
      <xdr:row>79</xdr:row>
      <xdr:rowOff>47653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9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64180</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26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131352</xdr:rowOff>
    </xdr:from>
    <xdr:to>
      <xdr:col>67</xdr:col>
      <xdr:colOff>101600</xdr:colOff>
      <xdr:row>79</xdr:row>
      <xdr:rowOff>61502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0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78029</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27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137742</xdr:rowOff>
    </xdr:from>
    <xdr:to>
      <xdr:col>85</xdr:col>
      <xdr:colOff>127000</xdr:colOff>
      <xdr:row>98</xdr:row>
      <xdr:rowOff>153705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939842"/>
          <a:ext cx="838200" cy="1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135327</xdr:rowOff>
    </xdr:from>
    <xdr:to>
      <xdr:col>81</xdr:col>
      <xdr:colOff>50800</xdr:colOff>
      <xdr:row>98</xdr:row>
      <xdr:rowOff>137742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937427"/>
          <a:ext cx="889000" cy="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135327</xdr:rowOff>
    </xdr:from>
    <xdr:to>
      <xdr:col>76</xdr:col>
      <xdr:colOff>114300</xdr:colOff>
      <xdr:row>98</xdr:row>
      <xdr:rowOff>142080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937427"/>
          <a:ext cx="889000" cy="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138328</xdr:rowOff>
    </xdr:from>
    <xdr:to>
      <xdr:col>71</xdr:col>
      <xdr:colOff>177800</xdr:colOff>
      <xdr:row>98</xdr:row>
      <xdr:rowOff>142080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940428"/>
          <a:ext cx="889000"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124192</xdr:rowOff>
    </xdr:from>
    <xdr:to>
      <xdr:col>72</xdr:col>
      <xdr:colOff>38100</xdr:colOff>
      <xdr:row>98</xdr:row>
      <xdr:rowOff>54342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75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70869</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53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121289</xdr:rowOff>
    </xdr:from>
    <xdr:to>
      <xdr:col>67</xdr:col>
      <xdr:colOff>101600</xdr:colOff>
      <xdr:row>98</xdr:row>
      <xdr:rowOff>51439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7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67966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52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102905</xdr:rowOff>
    </xdr:from>
    <xdr:to>
      <xdr:col>85</xdr:col>
      <xdr:colOff>177800</xdr:colOff>
      <xdr:row>99</xdr:row>
      <xdr:rowOff>33055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90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17832</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81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86942</xdr:rowOff>
    </xdr:from>
    <xdr:to>
      <xdr:col>81</xdr:col>
      <xdr:colOff>101600</xdr:colOff>
      <xdr:row>99</xdr:row>
      <xdr:rowOff>17092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8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8219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98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84527</xdr:rowOff>
    </xdr:from>
    <xdr:to>
      <xdr:col>76</xdr:col>
      <xdr:colOff>165100</xdr:colOff>
      <xdr:row>99</xdr:row>
      <xdr:rowOff>14677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5804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97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91280</xdr:rowOff>
    </xdr:from>
    <xdr:to>
      <xdr:col>72</xdr:col>
      <xdr:colOff>38100</xdr:colOff>
      <xdr:row>99</xdr:row>
      <xdr:rowOff>21430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9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12557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98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87528</xdr:rowOff>
    </xdr:from>
    <xdr:to>
      <xdr:col>67</xdr:col>
      <xdr:colOff>101600</xdr:colOff>
      <xdr:row>99</xdr:row>
      <xdr:rowOff>17678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8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8805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98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13993</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357643"/>
          <a:ext cx="889000" cy="29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13993</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19545300" y="6357643"/>
          <a:ext cx="889000" cy="29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169946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685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134643</xdr:rowOff>
    </xdr:from>
    <xdr:to>
      <xdr:col>107</xdr:col>
      <xdr:colOff>101600</xdr:colOff>
      <xdr:row>37</xdr:row>
      <xdr:rowOff>64793</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30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81320</xdr:rowOff>
    </xdr:from>
    <xdr:ext cx="534377"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167111" y="608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議会費は、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3,470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千円減少し、住民一人当たり議会費は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円減少した。総務費は、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355,060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千円減等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351,552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千円減少し、住民一人当たり総務費は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65,575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円減少した。民生費は、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22,305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千円増加等によ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41,991</a:t>
          </a: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千</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円増加し、住民一人当たり民生費は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12,934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円増加した。衛生費は、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感染症対策事業費委託料</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10,490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15,103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し、住民一人当たり衛生費は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2,052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した。農林水産業費は、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持続的農業生産基盤構築支援</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事業補助金等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28,979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27,352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し、住民一人当たり農林水産業費は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6,565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した。商工費は、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観光施設委託料等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20,005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千円減少し、住民一人当たり商工費は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した。土木費は、道路メンテナンス事業等の普通建設事業費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34,160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31,540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し、住民一人当たり土木費は</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5,398</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した。消防費は、災害対策基金積立金等の積立金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49,897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45,699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し、住民一人当たり消防費は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8,446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した。教育費は、義務教育学校校舎建設事業に係る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1,965,085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1,980,847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千円増加し、住民一人当たり教育費は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406,297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円増加した。災害復旧費は、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公共土木施設災害復旧費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81,915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83,567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し、住民一人当たり災害復旧費は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17,053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した。公債費は、元金償還金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45,192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44,374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千円減少し、住民一人当たり公債費は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8,380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また、公債費については類似団体内で最も住民一人当たりの負担額が低いものの、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義務教育学校校舎建設事業等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に伴う多額の起債借入に伴い、令和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年度以降は悪化することが見込まれる。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財政調整基金は、</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繰入金により</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105,000</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千円積立てたものの、</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387,940</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千円取り崩したため</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282,940</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将来を見通し健全な財政運営を行うため、歳計剰余金を中心に積立を行っている。</a:t>
          </a:r>
          <a:endParaRPr kumimoji="0"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年度歳入は、</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臨時財政対策債</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174,000</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千円減少、ふるさと納税の減少による寄付金</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84,161</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千円減少等したものの、</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796,700</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千円増加、繰入金</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744,822</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千円増加等により歳入総額は</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1,611,561</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。歳出は、</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ふるさと納税費等の減少により総務費</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351,552</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千円減少等</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があったものの、</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義務教育学校校舎建設事業による教育費</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1,980,847</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千円増加、災害復旧事業費</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83,567</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千円増加等により</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、歳出総額は</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1,641,911</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した。実質収支は</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18,739</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千円減少の</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189,672</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千円となった。</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実質単年度収支は義務教育学校校舎建設等により普通建設事業費が増加したことによる基金取崩しが影響し赤字となった。</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今後数年は、大規模な建設事業が見込まれ、財政調整基金残高は減少することが見込まれるものの、大規模な建設工事等終了後は適正に財政調整基金に積立てていく。</a:t>
          </a:r>
          <a:endPar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国民健康保険事業特別会計は、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療養諸費等</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32,597</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千円増加に伴う</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保険給付費の増加等により、歳入歳出総額は共に増加し</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たものの</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、実質収支は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536</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介護保険特別会計（保険事業勘定）は、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介護諸費等</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19,715</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千円増加に伴う</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保険給付費の増加等により、歳入歳出総額は共に増加し</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たものの</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、実質収支は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1,008</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千円減少した。また、介護保険特別会計（介護サービス事業勘定）は、地域包括支援センター事業費の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るサービス事業費</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2,934</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千円減少したことに伴い</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、歳入歳出総額は共に</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し、実質収支は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810</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後期高齢者医療特別会計は、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後期高齢者医療広域連合納付金</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2,230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等により、歳入歳出総額は共に</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し、実質収支は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簡易水道事業特別会計及び下水道事業特別会計は、資金不足はなく、将来にわたって安定的に事業を継続するための中長期的な経営の基本計画である経営戦略を平成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年度策定した。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一般会計及び特別会計を併せた連結実質収支額は、前年度比</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8,529</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部事務組合等の起こした地方債に充てたと認められる補助金又は負担金は増加したものの、元利償還金の減少により、元利償還金等は減少している。算入公債費等は、災害復旧費等に係る基準財政需要額の減少により、減少している。そのため、実質公債費比率の分子は減少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今後も計画的な地方債発行及び償還を行うことで、財政健全化を図る。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該当なし（満期一括償還の地方債がないため）</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宮崎県木城町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将来負担額は、公営企業債等繰入見込額</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46,591</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千円等減少したものの、一般会計等に係る地方債現在高</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1,332</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円増加により、</a:t>
          </a:r>
          <a:r>
            <a:rPr kumimoji="1" lang="en-US"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1,291</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充当可能財源等は、充当可能特定歳入</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減少、充当可能基金</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したが</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基準財政需要額算入見込額</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234</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したため、</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125</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将来負担額より充当可能財源等が大きいため、将来負担比率は前年度同様発生していない。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今後も計画的な基金の積立等を行い、将来負担額を圧縮することで、財政健全化を図る。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宮崎県木城町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、災害対策基金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百万円増加したものの、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円減少、公共施設等整備基金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等により、基金全体で令和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原則、その他特定目的基金へ積立て、歳計剰余金は条例に基づき財政調整基金へ積立てる。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用又は公共の用に供する施設の整備に資するための公共施設等整備基金、木城町を応援するために寄せられた寄附金を地域活性に資する事業の財源に充てるためのふるさと応援基金・災害の発生に対する備え・災害発生時の避難・被災者支援等の経費に充てるための災害対策基金、地域福祉の向上・健康づくり・ボランティア活動の推進及び社会福祉の充実のための財源に充てるための福祉基金、未来を担う子どもたちの健やかな成長に資する事業の財源に充てるためのこども未来基金等のその他特定目的基金を設置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円積立て、災害対策基金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円積立て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、こども未来基金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百万円等積立てたものの、公共施設等整備基金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百万円取崩し、福祉基金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百万円取崩したため、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その他特定目的基金全体は、令和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各種計画により、事業・公共施設整備等の目的が定まっている場合は、その他特定目的基金へ計画的・優先的な積立てを行う。</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歳計剰余金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円を積立て、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円取崩したため、財政調整基金は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各年度の財源の調整を図り、財政の健全な運営に資するため、財政調整基金を設置している。原則、歳計剰余金による積み立てのみ。増加傾向にある社会福祉財源の確保を始めとした将来にわたる財政リスクに備えるため、使途が特定していない・目的が定まっていない場合は、財政調整基金へ積み立てを行う。</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預金利息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円積立てによるもの。</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今後も地方債の償還に必要な財源を確保し、将来にわたる財政な健全な運営に資するため、減債基金を保有する。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4,908
4,901
145.96
7,756,500
7,528,490
189,672
2,751,003
2,880,254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年度まで増加傾向であったが、義務教育学校校舎建設等により令和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年度は減少し、類似団体平均をやや上回っている。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公共施設等総合管理計画に基づき、維持管理、修繕、更新等適正な管理手法の実施に努めている。今後、計画的な予防保全管理に切り替え、適正時期に長寿命化対策を行うことで、維持管理費のコスト削減を図る。また、将来的に活用の見込めない施設等は、機能の統合化、複合化、集約化、用途廃止等により、管理コストの削減を図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7" name="直線コネクタ 76"/>
        <xdr:cNvCxnSpPr/>
      </xdr:nvCxnSpPr>
      <xdr:spPr>
        <a:xfrm flipV="1">
          <a:off x="4760595" y="5384800"/>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8" name="有形固定資産減価償却率最小値テキスト"/>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9" name="直線コネクタ 78"/>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80" name="有形固定資産減価償却率最大値テキスト"/>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81" name="直線コネクタ 80"/>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14985</xdr:rowOff>
    </xdr:from>
    <xdr:ext cx="405111" cy="259045"/>
    <xdr:sp macro="" textlink="">
      <xdr:nvSpPr>
        <xdr:cNvPr id="82" name="有形固定資産減価償却率平均値テキスト"/>
        <xdr:cNvSpPr txBox="1"/>
      </xdr:nvSpPr>
      <xdr:spPr>
        <a:xfrm>
          <a:off x="4813300" y="61014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83" name="フローチャート: 判断 82"/>
        <xdr:cNvSpPr/>
      </xdr:nvSpPr>
      <xdr:spPr>
        <a:xfrm>
          <a:off x="4711700" y="625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84" name="フローチャート: 判断 83"/>
        <xdr:cNvSpPr/>
      </xdr:nvSpPr>
      <xdr:spPr>
        <a:xfrm>
          <a:off x="40005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5" name="フローチャート: 判断 84"/>
        <xdr:cNvSpPr/>
      </xdr:nvSpPr>
      <xdr:spPr>
        <a:xfrm>
          <a:off x="32385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98788</xdr:rowOff>
    </xdr:from>
    <xdr:to>
      <xdr:col>11</xdr:col>
      <xdr:colOff>187325</xdr:colOff>
      <xdr:row>32</xdr:row>
      <xdr:rowOff>28938</xdr:rowOff>
    </xdr:to>
    <xdr:sp macro="" textlink="">
      <xdr:nvSpPr>
        <xdr:cNvPr id="86" name="フローチャート: 判断 85"/>
        <xdr:cNvSpPr/>
      </xdr:nvSpPr>
      <xdr:spPr>
        <a:xfrm>
          <a:off x="2476500" y="6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52524</xdr:rowOff>
    </xdr:from>
    <xdr:to>
      <xdr:col>7</xdr:col>
      <xdr:colOff>187325</xdr:colOff>
      <xdr:row>31</xdr:row>
      <xdr:rowOff>154124</xdr:rowOff>
    </xdr:to>
    <xdr:sp macro="" textlink="">
      <xdr:nvSpPr>
        <xdr:cNvPr id="87" name="フローチャート: 判断 86"/>
        <xdr:cNvSpPr/>
      </xdr:nvSpPr>
      <xdr:spPr>
        <a:xfrm>
          <a:off x="1714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38372</xdr:rowOff>
    </xdr:from>
    <xdr:to>
      <xdr:col>23</xdr:col>
      <xdr:colOff>136525</xdr:colOff>
      <xdr:row>32</xdr:row>
      <xdr:rowOff>139972</xdr:rowOff>
    </xdr:to>
    <xdr:sp macro="" textlink="">
      <xdr:nvSpPr>
        <xdr:cNvPr id="93" name="楕円 92"/>
        <xdr:cNvSpPr/>
      </xdr:nvSpPr>
      <xdr:spPr>
        <a:xfrm>
          <a:off x="4711700" y="629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16799</xdr:rowOff>
    </xdr:from>
    <xdr:ext cx="405111" cy="259045"/>
    <xdr:sp macro="" textlink="">
      <xdr:nvSpPr>
        <xdr:cNvPr id="94" name="有形固定資産減価償却率該当値テキスト"/>
        <xdr:cNvSpPr txBox="1"/>
      </xdr:nvSpPr>
      <xdr:spPr>
        <a:xfrm>
          <a:off x="4813300" y="6274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8799</xdr:rowOff>
    </xdr:from>
    <xdr:to>
      <xdr:col>19</xdr:col>
      <xdr:colOff>187325</xdr:colOff>
      <xdr:row>33</xdr:row>
      <xdr:rowOff>110399</xdr:rowOff>
    </xdr:to>
    <xdr:sp macro="" textlink="">
      <xdr:nvSpPr>
        <xdr:cNvPr id="95" name="楕円 94"/>
        <xdr:cNvSpPr/>
      </xdr:nvSpPr>
      <xdr:spPr>
        <a:xfrm>
          <a:off x="4000500" y="643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89172</xdr:rowOff>
    </xdr:from>
    <xdr:to>
      <xdr:col>23</xdr:col>
      <xdr:colOff>85725</xdr:colOff>
      <xdr:row>33</xdr:row>
      <xdr:rowOff>59599</xdr:rowOff>
    </xdr:to>
    <xdr:cxnSp macro="">
      <xdr:nvCxnSpPr>
        <xdr:cNvPr id="96" name="直線コネクタ 95"/>
        <xdr:cNvCxnSpPr/>
      </xdr:nvCxnSpPr>
      <xdr:spPr>
        <a:xfrm flipV="1">
          <a:off x="4051300" y="6347097"/>
          <a:ext cx="711200" cy="14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127817</xdr:rowOff>
    </xdr:from>
    <xdr:to>
      <xdr:col>15</xdr:col>
      <xdr:colOff>187325</xdr:colOff>
      <xdr:row>33</xdr:row>
      <xdr:rowOff>57967</xdr:rowOff>
    </xdr:to>
    <xdr:sp macro="" textlink="">
      <xdr:nvSpPr>
        <xdr:cNvPr id="97" name="楕円 96"/>
        <xdr:cNvSpPr/>
      </xdr:nvSpPr>
      <xdr:spPr>
        <a:xfrm>
          <a:off x="3238500" y="638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7167</xdr:rowOff>
    </xdr:from>
    <xdr:to>
      <xdr:col>19</xdr:col>
      <xdr:colOff>136525</xdr:colOff>
      <xdr:row>33</xdr:row>
      <xdr:rowOff>59599</xdr:rowOff>
    </xdr:to>
    <xdr:cxnSp macro="">
      <xdr:nvCxnSpPr>
        <xdr:cNvPr id="98" name="直線コネクタ 97"/>
        <xdr:cNvCxnSpPr/>
      </xdr:nvCxnSpPr>
      <xdr:spPr>
        <a:xfrm>
          <a:off x="3289300" y="6436542"/>
          <a:ext cx="762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81552</xdr:rowOff>
    </xdr:from>
    <xdr:to>
      <xdr:col>11</xdr:col>
      <xdr:colOff>187325</xdr:colOff>
      <xdr:row>33</xdr:row>
      <xdr:rowOff>11702</xdr:rowOff>
    </xdr:to>
    <xdr:sp macro="" textlink="">
      <xdr:nvSpPr>
        <xdr:cNvPr id="99" name="楕円 98"/>
        <xdr:cNvSpPr/>
      </xdr:nvSpPr>
      <xdr:spPr>
        <a:xfrm>
          <a:off x="2476500" y="63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132352</xdr:rowOff>
    </xdr:from>
    <xdr:to>
      <xdr:col>15</xdr:col>
      <xdr:colOff>136525</xdr:colOff>
      <xdr:row>33</xdr:row>
      <xdr:rowOff>7167</xdr:rowOff>
    </xdr:to>
    <xdr:cxnSp macro="">
      <xdr:nvCxnSpPr>
        <xdr:cNvPr id="100" name="直線コネクタ 99"/>
        <xdr:cNvCxnSpPr/>
      </xdr:nvCxnSpPr>
      <xdr:spPr>
        <a:xfrm>
          <a:off x="2527300" y="6390277"/>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35288</xdr:rowOff>
    </xdr:from>
    <xdr:to>
      <xdr:col>7</xdr:col>
      <xdr:colOff>187325</xdr:colOff>
      <xdr:row>32</xdr:row>
      <xdr:rowOff>136888</xdr:rowOff>
    </xdr:to>
    <xdr:sp macro="" textlink="">
      <xdr:nvSpPr>
        <xdr:cNvPr id="101" name="楕円 100"/>
        <xdr:cNvSpPr/>
      </xdr:nvSpPr>
      <xdr:spPr>
        <a:xfrm>
          <a:off x="1714500" y="629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86088</xdr:rowOff>
    </xdr:from>
    <xdr:to>
      <xdr:col>11</xdr:col>
      <xdr:colOff>136525</xdr:colOff>
      <xdr:row>32</xdr:row>
      <xdr:rowOff>132352</xdr:rowOff>
    </xdr:to>
    <xdr:cxnSp macro="">
      <xdr:nvCxnSpPr>
        <xdr:cNvPr id="102" name="直線コネクタ 101"/>
        <xdr:cNvCxnSpPr/>
      </xdr:nvCxnSpPr>
      <xdr:spPr>
        <a:xfrm>
          <a:off x="1765300" y="6344013"/>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67055</xdr:rowOff>
    </xdr:from>
    <xdr:ext cx="405111" cy="259045"/>
    <xdr:sp macro="" textlink="">
      <xdr:nvSpPr>
        <xdr:cNvPr id="103" name="n_1aveValue有形固定資産減価償却率"/>
        <xdr:cNvSpPr txBox="1"/>
      </xdr:nvSpPr>
      <xdr:spPr>
        <a:xfrm>
          <a:off x="3836044" y="598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26959</xdr:rowOff>
    </xdr:from>
    <xdr:ext cx="405111" cy="259045"/>
    <xdr:sp macro="" textlink="">
      <xdr:nvSpPr>
        <xdr:cNvPr id="104" name="n_2aveValue有形固定資産減価償却率"/>
        <xdr:cNvSpPr txBox="1"/>
      </xdr:nvSpPr>
      <xdr:spPr>
        <a:xfrm>
          <a:off x="3086744" y="5941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45465</xdr:rowOff>
    </xdr:from>
    <xdr:ext cx="405111" cy="259045"/>
    <xdr:sp macro="" textlink="">
      <xdr:nvSpPr>
        <xdr:cNvPr id="105" name="n_3aveValue有形固定資産減価償却率"/>
        <xdr:cNvSpPr txBox="1"/>
      </xdr:nvSpPr>
      <xdr:spPr>
        <a:xfrm>
          <a:off x="2324744" y="596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170651</xdr:rowOff>
    </xdr:from>
    <xdr:ext cx="405111" cy="259045"/>
    <xdr:sp macro="" textlink="">
      <xdr:nvSpPr>
        <xdr:cNvPr id="106" name="n_4aveValue有形固定資産減価償却率"/>
        <xdr:cNvSpPr txBox="1"/>
      </xdr:nvSpPr>
      <xdr:spPr>
        <a:xfrm>
          <a:off x="15627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101526</xdr:rowOff>
    </xdr:from>
    <xdr:ext cx="405111" cy="259045"/>
    <xdr:sp macro="" textlink="">
      <xdr:nvSpPr>
        <xdr:cNvPr id="107" name="n_1mainValue有形固定資産減価償却率"/>
        <xdr:cNvSpPr txBox="1"/>
      </xdr:nvSpPr>
      <xdr:spPr>
        <a:xfrm>
          <a:off x="3836044" y="653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49093</xdr:rowOff>
    </xdr:from>
    <xdr:ext cx="405111" cy="259045"/>
    <xdr:sp macro="" textlink="">
      <xdr:nvSpPr>
        <xdr:cNvPr id="108" name="n_2mainValue有形固定資産減価償却率"/>
        <xdr:cNvSpPr txBox="1"/>
      </xdr:nvSpPr>
      <xdr:spPr>
        <a:xfrm>
          <a:off x="3086744" y="6478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2829</xdr:rowOff>
    </xdr:from>
    <xdr:ext cx="405111" cy="259045"/>
    <xdr:sp macro="" textlink="">
      <xdr:nvSpPr>
        <xdr:cNvPr id="109" name="n_3mainValue有形固定資産減価償却率"/>
        <xdr:cNvSpPr txBox="1"/>
      </xdr:nvSpPr>
      <xdr:spPr>
        <a:xfrm>
          <a:off x="2324744" y="6432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128015</xdr:rowOff>
    </xdr:from>
    <xdr:ext cx="405111" cy="259045"/>
    <xdr:sp macro="" textlink="">
      <xdr:nvSpPr>
        <xdr:cNvPr id="110" name="n_4mainValue有形固定資産減価償却率"/>
        <xdr:cNvSpPr txBox="1"/>
      </xdr:nvSpPr>
      <xdr:spPr>
        <a:xfrm>
          <a:off x="1562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将来負担額より充当可能基金残高を差し引いた実質債務がないため、債務償還可能年数は発生していない。</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9" name="直線コネクタ 138"/>
        <xdr:cNvCxnSpPr/>
      </xdr:nvCxnSpPr>
      <xdr:spPr>
        <a:xfrm flipV="1">
          <a:off x="14793595" y="5312833"/>
          <a:ext cx="1269" cy="136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40" name="債務償還比率最小値テキスト"/>
        <xdr:cNvSpPr txBox="1"/>
      </xdr:nvSpPr>
      <xdr:spPr>
        <a:xfrm>
          <a:off x="14846300" y="66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41" name="直線コネクタ 140"/>
        <xdr:cNvCxnSpPr/>
      </xdr:nvCxnSpPr>
      <xdr:spPr>
        <a:xfrm>
          <a:off x="14706600" y="667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28349</xdr:rowOff>
    </xdr:from>
    <xdr:ext cx="469744" cy="259045"/>
    <xdr:sp macro="" textlink="">
      <xdr:nvSpPr>
        <xdr:cNvPr id="144" name="債務償還比率平均値テキスト"/>
        <xdr:cNvSpPr txBox="1"/>
      </xdr:nvSpPr>
      <xdr:spPr>
        <a:xfrm>
          <a:off x="14846300" y="560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45" name="フローチャート: 判断 144"/>
        <xdr:cNvSpPr/>
      </xdr:nvSpPr>
      <xdr:spPr>
        <a:xfrm>
          <a:off x="14744700" y="56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46" name="フローチャート: 判断 145"/>
        <xdr:cNvSpPr/>
      </xdr:nvSpPr>
      <xdr:spPr>
        <a:xfrm>
          <a:off x="140335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47" name="フローチャート: 判断 146"/>
        <xdr:cNvSpPr/>
      </xdr:nvSpPr>
      <xdr:spPr>
        <a:xfrm>
          <a:off x="13271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77470</xdr:rowOff>
    </xdr:from>
    <xdr:to>
      <xdr:col>64</xdr:col>
      <xdr:colOff>123825</xdr:colOff>
      <xdr:row>31</xdr:row>
      <xdr:rowOff>7620</xdr:rowOff>
    </xdr:to>
    <xdr:sp macro="" textlink="">
      <xdr:nvSpPr>
        <xdr:cNvPr id="148" name="フローチャート: 判断 147"/>
        <xdr:cNvSpPr/>
      </xdr:nvSpPr>
      <xdr:spPr>
        <a:xfrm>
          <a:off x="12509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97441</xdr:rowOff>
    </xdr:from>
    <xdr:to>
      <xdr:col>60</xdr:col>
      <xdr:colOff>123825</xdr:colOff>
      <xdr:row>31</xdr:row>
      <xdr:rowOff>27591</xdr:rowOff>
    </xdr:to>
    <xdr:sp macro="" textlink="">
      <xdr:nvSpPr>
        <xdr:cNvPr id="149" name="フローチャート: 判断 148"/>
        <xdr:cNvSpPr/>
      </xdr:nvSpPr>
      <xdr:spPr>
        <a:xfrm>
          <a:off x="11747500" y="601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17829</xdr:rowOff>
    </xdr:from>
    <xdr:ext cx="469744" cy="259045"/>
    <xdr:sp macro="" textlink="">
      <xdr:nvSpPr>
        <xdr:cNvPr id="155" name="n_1aveValue債務償還比率"/>
        <xdr:cNvSpPr txBox="1"/>
      </xdr:nvSpPr>
      <xdr:spPr>
        <a:xfrm>
          <a:off x="13836727" y="541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158344</xdr:rowOff>
    </xdr:from>
    <xdr:ext cx="469744" cy="259045"/>
    <xdr:sp macro="" textlink="">
      <xdr:nvSpPr>
        <xdr:cNvPr id="156" name="n_2aveValue債務償還比率"/>
        <xdr:cNvSpPr txBox="1"/>
      </xdr:nvSpPr>
      <xdr:spPr>
        <a:xfrm>
          <a:off x="130874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24147</xdr:rowOff>
    </xdr:from>
    <xdr:ext cx="469744" cy="259045"/>
    <xdr:sp macro="" textlink="">
      <xdr:nvSpPr>
        <xdr:cNvPr id="157" name="n_3aveValue債務償還比率"/>
        <xdr:cNvSpPr txBox="1"/>
      </xdr:nvSpPr>
      <xdr:spPr>
        <a:xfrm>
          <a:off x="12325427" y="576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44118</xdr:rowOff>
    </xdr:from>
    <xdr:ext cx="469744" cy="259045"/>
    <xdr:sp macro="" textlink="">
      <xdr:nvSpPr>
        <xdr:cNvPr id="158" name="n_4aveValue債務償還比率"/>
        <xdr:cNvSpPr txBox="1"/>
      </xdr:nvSpPr>
      <xdr:spPr>
        <a:xfrm>
          <a:off x="11563427" y="578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4,908
4,901
145.96
7,756,500
7,528,490
189,672
2,751,003
2,880,254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xdr:cNvSpPr txBox="1"/>
      </xdr:nvSpPr>
      <xdr:spPr>
        <a:xfrm>
          <a:off x="4673600" y="6545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xdr:cNvSpPr/>
      </xdr:nvSpPr>
      <xdr:spPr>
        <a:xfrm>
          <a:off x="3746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xdr:cNvSpPr/>
      </xdr:nvSpPr>
      <xdr:spPr>
        <a:xfrm>
          <a:off x="2857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125004</xdr:rowOff>
    </xdr:from>
    <xdr:to>
      <xdr:col>10</xdr:col>
      <xdr:colOff>165100</xdr:colOff>
      <xdr:row>39</xdr:row>
      <xdr:rowOff>55154</xdr:rowOff>
    </xdr:to>
    <xdr:sp macro="" textlink="">
      <xdr:nvSpPr>
        <xdr:cNvPr id="67" name="フローチャート: 判断 66"/>
        <xdr:cNvSpPr/>
      </xdr:nvSpPr>
      <xdr:spPr>
        <a:xfrm>
          <a:off x="1968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102144</xdr:rowOff>
    </xdr:from>
    <xdr:to>
      <xdr:col>6</xdr:col>
      <xdr:colOff>38100</xdr:colOff>
      <xdr:row>39</xdr:row>
      <xdr:rowOff>32294</xdr:rowOff>
    </xdr:to>
    <xdr:sp macro="" textlink="">
      <xdr:nvSpPr>
        <xdr:cNvPr id="68" name="フローチャート: 判断 67"/>
        <xdr:cNvSpPr/>
      </xdr:nvSpPr>
      <xdr:spPr>
        <a:xfrm>
          <a:off x="1079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13970</xdr:rowOff>
    </xdr:from>
    <xdr:to>
      <xdr:col>24</xdr:col>
      <xdr:colOff>114300</xdr:colOff>
      <xdr:row>40</xdr:row>
      <xdr:rowOff>115570</xdr:rowOff>
    </xdr:to>
    <xdr:sp macro="" textlink="">
      <xdr:nvSpPr>
        <xdr:cNvPr id="74" name="楕円 73"/>
        <xdr:cNvSpPr/>
      </xdr:nvSpPr>
      <xdr:spPr>
        <a:xfrm>
          <a:off x="45847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163847</xdr:rowOff>
    </xdr:from>
    <xdr:ext cx="405111" cy="259045"/>
    <xdr:sp macro="" textlink="">
      <xdr:nvSpPr>
        <xdr:cNvPr id="75" name="【道路】&#10;有形固定資産減価償却率該当値テキスト"/>
        <xdr:cNvSpPr txBox="1"/>
      </xdr:nvSpPr>
      <xdr:spPr>
        <a:xfrm>
          <a:off x="4673600"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157662</xdr:rowOff>
    </xdr:from>
    <xdr:to>
      <xdr:col>20</xdr:col>
      <xdr:colOff>38100</xdr:colOff>
      <xdr:row>40</xdr:row>
      <xdr:rowOff>87812</xdr:rowOff>
    </xdr:to>
    <xdr:sp macro="" textlink="">
      <xdr:nvSpPr>
        <xdr:cNvPr id="76" name="楕円 75"/>
        <xdr:cNvSpPr/>
      </xdr:nvSpPr>
      <xdr:spPr>
        <a:xfrm>
          <a:off x="3746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37012</xdr:rowOff>
    </xdr:from>
    <xdr:to>
      <xdr:col>24</xdr:col>
      <xdr:colOff>63500</xdr:colOff>
      <xdr:row>40</xdr:row>
      <xdr:rowOff>64770</xdr:rowOff>
    </xdr:to>
    <xdr:cxnSp macro="">
      <xdr:nvCxnSpPr>
        <xdr:cNvPr id="77" name="直線コネクタ 76"/>
        <xdr:cNvCxnSpPr/>
      </xdr:nvCxnSpPr>
      <xdr:spPr>
        <a:xfrm>
          <a:off x="3797300" y="689501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131535</xdr:rowOff>
    </xdr:from>
    <xdr:to>
      <xdr:col>15</xdr:col>
      <xdr:colOff>101600</xdr:colOff>
      <xdr:row>40</xdr:row>
      <xdr:rowOff>61685</xdr:rowOff>
    </xdr:to>
    <xdr:sp macro="" textlink="">
      <xdr:nvSpPr>
        <xdr:cNvPr id="78" name="楕円 77"/>
        <xdr:cNvSpPr/>
      </xdr:nvSpPr>
      <xdr:spPr>
        <a:xfrm>
          <a:off x="2857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10885</xdr:rowOff>
    </xdr:from>
    <xdr:to>
      <xdr:col>19</xdr:col>
      <xdr:colOff>177800</xdr:colOff>
      <xdr:row>40</xdr:row>
      <xdr:rowOff>37012</xdr:rowOff>
    </xdr:to>
    <xdr:cxnSp macro="">
      <xdr:nvCxnSpPr>
        <xdr:cNvPr id="79" name="直線コネクタ 78"/>
        <xdr:cNvCxnSpPr/>
      </xdr:nvCxnSpPr>
      <xdr:spPr>
        <a:xfrm>
          <a:off x="2908300" y="686888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105410</xdr:rowOff>
    </xdr:from>
    <xdr:to>
      <xdr:col>10</xdr:col>
      <xdr:colOff>165100</xdr:colOff>
      <xdr:row>40</xdr:row>
      <xdr:rowOff>35560</xdr:rowOff>
    </xdr:to>
    <xdr:sp macro="" textlink="">
      <xdr:nvSpPr>
        <xdr:cNvPr id="80" name="楕円 79"/>
        <xdr:cNvSpPr/>
      </xdr:nvSpPr>
      <xdr:spPr>
        <a:xfrm>
          <a:off x="1968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156210</xdr:rowOff>
    </xdr:from>
    <xdr:to>
      <xdr:col>15</xdr:col>
      <xdr:colOff>50800</xdr:colOff>
      <xdr:row>40</xdr:row>
      <xdr:rowOff>10885</xdr:rowOff>
    </xdr:to>
    <xdr:cxnSp macro="">
      <xdr:nvCxnSpPr>
        <xdr:cNvPr id="81" name="直線コネクタ 80"/>
        <xdr:cNvCxnSpPr/>
      </xdr:nvCxnSpPr>
      <xdr:spPr>
        <a:xfrm>
          <a:off x="2019300" y="684276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79284</xdr:rowOff>
    </xdr:from>
    <xdr:to>
      <xdr:col>6</xdr:col>
      <xdr:colOff>38100</xdr:colOff>
      <xdr:row>40</xdr:row>
      <xdr:rowOff>9434</xdr:rowOff>
    </xdr:to>
    <xdr:sp macro="" textlink="">
      <xdr:nvSpPr>
        <xdr:cNvPr id="82" name="楕円 81"/>
        <xdr:cNvSpPr/>
      </xdr:nvSpPr>
      <xdr:spPr>
        <a:xfrm>
          <a:off x="1079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130084</xdr:rowOff>
    </xdr:from>
    <xdr:to>
      <xdr:col>10</xdr:col>
      <xdr:colOff>114300</xdr:colOff>
      <xdr:row>39</xdr:row>
      <xdr:rowOff>156210</xdr:rowOff>
    </xdr:to>
    <xdr:cxnSp macro="">
      <xdr:nvCxnSpPr>
        <xdr:cNvPr id="83" name="直線コネクタ 82"/>
        <xdr:cNvCxnSpPr/>
      </xdr:nvCxnSpPr>
      <xdr:spPr>
        <a:xfrm>
          <a:off x="1130300" y="68166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102705</xdr:rowOff>
    </xdr:from>
    <xdr:ext cx="405111" cy="259045"/>
    <xdr:sp macro="" textlink="">
      <xdr:nvSpPr>
        <xdr:cNvPr id="84" name="n_1aveValue【道路】&#10;有形固定資産減価償却率"/>
        <xdr:cNvSpPr txBox="1"/>
      </xdr:nvSpPr>
      <xdr:spPr>
        <a:xfrm>
          <a:off x="3582044" y="644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70049</xdr:rowOff>
    </xdr:from>
    <xdr:ext cx="405111" cy="259045"/>
    <xdr:sp macro="" textlink="">
      <xdr:nvSpPr>
        <xdr:cNvPr id="85" name="n_2aveValue【道路】&#10;有形固定資産減価償却率"/>
        <xdr:cNvSpPr txBox="1"/>
      </xdr:nvSpPr>
      <xdr:spPr>
        <a:xfrm>
          <a:off x="27057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71681</xdr:rowOff>
    </xdr:from>
    <xdr:ext cx="405111" cy="259045"/>
    <xdr:sp macro="" textlink="">
      <xdr:nvSpPr>
        <xdr:cNvPr id="86" name="n_3aveValue【道路】&#10;有形固定資産減価償却率"/>
        <xdr:cNvSpPr txBox="1"/>
      </xdr:nvSpPr>
      <xdr:spPr>
        <a:xfrm>
          <a:off x="18167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48821</xdr:rowOff>
    </xdr:from>
    <xdr:ext cx="405111" cy="259045"/>
    <xdr:sp macro="" textlink="">
      <xdr:nvSpPr>
        <xdr:cNvPr id="87" name="n_4aveValue【道路】&#10;有形固定資産減価償却率"/>
        <xdr:cNvSpPr txBox="1"/>
      </xdr:nvSpPr>
      <xdr:spPr>
        <a:xfrm>
          <a:off x="927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78939</xdr:rowOff>
    </xdr:from>
    <xdr:ext cx="405111" cy="259045"/>
    <xdr:sp macro="" textlink="">
      <xdr:nvSpPr>
        <xdr:cNvPr id="88" name="n_1mainValue【道路】&#10;有形固定資産減価償却率"/>
        <xdr:cNvSpPr txBox="1"/>
      </xdr:nvSpPr>
      <xdr:spPr>
        <a:xfrm>
          <a:off x="35820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52812</xdr:rowOff>
    </xdr:from>
    <xdr:ext cx="405111" cy="259045"/>
    <xdr:sp macro="" textlink="">
      <xdr:nvSpPr>
        <xdr:cNvPr id="89" name="n_2mainValue【道路】&#10;有形固定資産減価償却率"/>
        <xdr:cNvSpPr txBox="1"/>
      </xdr:nvSpPr>
      <xdr:spPr>
        <a:xfrm>
          <a:off x="2705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26687</xdr:rowOff>
    </xdr:from>
    <xdr:ext cx="405111" cy="259045"/>
    <xdr:sp macro="" textlink="">
      <xdr:nvSpPr>
        <xdr:cNvPr id="90" name="n_3mainValue【道路】&#10;有形固定資産減価償却率"/>
        <xdr:cNvSpPr txBox="1"/>
      </xdr:nvSpPr>
      <xdr:spPr>
        <a:xfrm>
          <a:off x="1816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561</xdr:rowOff>
    </xdr:from>
    <xdr:ext cx="405111" cy="259045"/>
    <xdr:sp macro="" textlink="">
      <xdr:nvSpPr>
        <xdr:cNvPr id="91" name="n_4mainValue【道路】&#10;有形固定資産減価償却率"/>
        <xdr:cNvSpPr txBox="1"/>
      </xdr:nvSpPr>
      <xdr:spPr>
        <a:xfrm>
          <a:off x="9277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xdr:cNvCxnSpPr/>
      </xdr:nvCxnSpPr>
      <xdr:spPr>
        <a:xfrm flipV="1">
          <a:off x="10476865" y="5675408"/>
          <a:ext cx="0" cy="15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xdr:cNvSpPr txBox="1"/>
      </xdr:nvSpPr>
      <xdr:spPr>
        <a:xfrm>
          <a:off x="1051560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xdr:cNvCxnSpPr/>
      </xdr:nvCxnSpPr>
      <xdr:spPr>
        <a:xfrm>
          <a:off x="10388600" y="72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xdr:cNvSpPr txBox="1"/>
      </xdr:nvSpPr>
      <xdr:spPr>
        <a:xfrm>
          <a:off x="10515600" y="54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xdr:cNvCxnSpPr/>
      </xdr:nvCxnSpPr>
      <xdr:spPr>
        <a:xfrm>
          <a:off x="10388600" y="56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133821</xdr:rowOff>
    </xdr:from>
    <xdr:ext cx="534377" cy="259045"/>
    <xdr:sp macro="" textlink="">
      <xdr:nvSpPr>
        <xdr:cNvPr id="120" name="【道路】&#10;一人当たり延長平均値テキスト"/>
        <xdr:cNvSpPr txBox="1"/>
      </xdr:nvSpPr>
      <xdr:spPr>
        <a:xfrm>
          <a:off x="10515600" y="699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xdr:cNvSpPr/>
      </xdr:nvSpPr>
      <xdr:spPr>
        <a:xfrm>
          <a:off x="10426700" y="70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xdr:cNvSpPr/>
      </xdr:nvSpPr>
      <xdr:spPr>
        <a:xfrm>
          <a:off x="9588500" y="70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xdr:cNvSpPr/>
      </xdr:nvSpPr>
      <xdr:spPr>
        <a:xfrm>
          <a:off x="8699500" y="702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42332</xdr:rowOff>
    </xdr:from>
    <xdr:to>
      <xdr:col>41</xdr:col>
      <xdr:colOff>101600</xdr:colOff>
      <xdr:row>41</xdr:row>
      <xdr:rowOff>143932</xdr:rowOff>
    </xdr:to>
    <xdr:sp macro="" textlink="">
      <xdr:nvSpPr>
        <xdr:cNvPr id="124" name="フローチャート: 判断 123"/>
        <xdr:cNvSpPr/>
      </xdr:nvSpPr>
      <xdr:spPr>
        <a:xfrm>
          <a:off x="7810500" y="707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20937</xdr:rowOff>
    </xdr:from>
    <xdr:to>
      <xdr:col>36</xdr:col>
      <xdr:colOff>165100</xdr:colOff>
      <xdr:row>41</xdr:row>
      <xdr:rowOff>122537</xdr:rowOff>
    </xdr:to>
    <xdr:sp macro="" textlink="">
      <xdr:nvSpPr>
        <xdr:cNvPr id="125" name="フローチャート: 判断 124"/>
        <xdr:cNvSpPr/>
      </xdr:nvSpPr>
      <xdr:spPr>
        <a:xfrm>
          <a:off x="6921500" y="70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153102</xdr:rowOff>
    </xdr:from>
    <xdr:to>
      <xdr:col>55</xdr:col>
      <xdr:colOff>50800</xdr:colOff>
      <xdr:row>41</xdr:row>
      <xdr:rowOff>83252</xdr:rowOff>
    </xdr:to>
    <xdr:sp macro="" textlink="">
      <xdr:nvSpPr>
        <xdr:cNvPr id="131" name="楕円 130"/>
        <xdr:cNvSpPr/>
      </xdr:nvSpPr>
      <xdr:spPr>
        <a:xfrm>
          <a:off x="10426700" y="701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4529</xdr:rowOff>
    </xdr:from>
    <xdr:ext cx="534377" cy="259045"/>
    <xdr:sp macro="" textlink="">
      <xdr:nvSpPr>
        <xdr:cNvPr id="132" name="【道路】&#10;一人当たり延長該当値テキスト"/>
        <xdr:cNvSpPr txBox="1"/>
      </xdr:nvSpPr>
      <xdr:spPr>
        <a:xfrm>
          <a:off x="10515600" y="68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155908</xdr:rowOff>
    </xdr:from>
    <xdr:to>
      <xdr:col>50</xdr:col>
      <xdr:colOff>165100</xdr:colOff>
      <xdr:row>41</xdr:row>
      <xdr:rowOff>86058</xdr:rowOff>
    </xdr:to>
    <xdr:sp macro="" textlink="">
      <xdr:nvSpPr>
        <xdr:cNvPr id="133" name="楕円 132"/>
        <xdr:cNvSpPr/>
      </xdr:nvSpPr>
      <xdr:spPr>
        <a:xfrm>
          <a:off x="9588500" y="701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32452</xdr:rowOff>
    </xdr:from>
    <xdr:to>
      <xdr:col>55</xdr:col>
      <xdr:colOff>0</xdr:colOff>
      <xdr:row>41</xdr:row>
      <xdr:rowOff>35258</xdr:rowOff>
    </xdr:to>
    <xdr:cxnSp macro="">
      <xdr:nvCxnSpPr>
        <xdr:cNvPr id="134" name="直線コネクタ 133"/>
        <xdr:cNvCxnSpPr/>
      </xdr:nvCxnSpPr>
      <xdr:spPr>
        <a:xfrm flipV="1">
          <a:off x="9639300" y="7061902"/>
          <a:ext cx="838200" cy="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159133</xdr:rowOff>
    </xdr:from>
    <xdr:to>
      <xdr:col>46</xdr:col>
      <xdr:colOff>38100</xdr:colOff>
      <xdr:row>41</xdr:row>
      <xdr:rowOff>89283</xdr:rowOff>
    </xdr:to>
    <xdr:sp macro="" textlink="">
      <xdr:nvSpPr>
        <xdr:cNvPr id="135" name="楕円 134"/>
        <xdr:cNvSpPr/>
      </xdr:nvSpPr>
      <xdr:spPr>
        <a:xfrm>
          <a:off x="8699500" y="701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35258</xdr:rowOff>
    </xdr:from>
    <xdr:to>
      <xdr:col>50</xdr:col>
      <xdr:colOff>114300</xdr:colOff>
      <xdr:row>41</xdr:row>
      <xdr:rowOff>38483</xdr:rowOff>
    </xdr:to>
    <xdr:cxnSp macro="">
      <xdr:nvCxnSpPr>
        <xdr:cNvPr id="136" name="直線コネクタ 135"/>
        <xdr:cNvCxnSpPr/>
      </xdr:nvCxnSpPr>
      <xdr:spPr>
        <a:xfrm flipV="1">
          <a:off x="8750300" y="7064708"/>
          <a:ext cx="889000" cy="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162434</xdr:rowOff>
    </xdr:from>
    <xdr:to>
      <xdr:col>41</xdr:col>
      <xdr:colOff>101600</xdr:colOff>
      <xdr:row>41</xdr:row>
      <xdr:rowOff>92584</xdr:rowOff>
    </xdr:to>
    <xdr:sp macro="" textlink="">
      <xdr:nvSpPr>
        <xdr:cNvPr id="137" name="楕円 136"/>
        <xdr:cNvSpPr/>
      </xdr:nvSpPr>
      <xdr:spPr>
        <a:xfrm>
          <a:off x="7810500" y="702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38483</xdr:rowOff>
    </xdr:from>
    <xdr:to>
      <xdr:col>45</xdr:col>
      <xdr:colOff>177800</xdr:colOff>
      <xdr:row>41</xdr:row>
      <xdr:rowOff>41784</xdr:rowOff>
    </xdr:to>
    <xdr:cxnSp macro="">
      <xdr:nvCxnSpPr>
        <xdr:cNvPr id="138" name="直線コネクタ 137"/>
        <xdr:cNvCxnSpPr/>
      </xdr:nvCxnSpPr>
      <xdr:spPr>
        <a:xfrm flipV="1">
          <a:off x="7861300" y="7067933"/>
          <a:ext cx="889000" cy="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164796</xdr:rowOff>
    </xdr:from>
    <xdr:to>
      <xdr:col>36</xdr:col>
      <xdr:colOff>165100</xdr:colOff>
      <xdr:row>41</xdr:row>
      <xdr:rowOff>94946</xdr:rowOff>
    </xdr:to>
    <xdr:sp macro="" textlink="">
      <xdr:nvSpPr>
        <xdr:cNvPr id="139" name="楕円 138"/>
        <xdr:cNvSpPr/>
      </xdr:nvSpPr>
      <xdr:spPr>
        <a:xfrm>
          <a:off x="6921500" y="70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41784</xdr:rowOff>
    </xdr:from>
    <xdr:to>
      <xdr:col>41</xdr:col>
      <xdr:colOff>50800</xdr:colOff>
      <xdr:row>41</xdr:row>
      <xdr:rowOff>44146</xdr:rowOff>
    </xdr:to>
    <xdr:cxnSp macro="">
      <xdr:nvCxnSpPr>
        <xdr:cNvPr id="140" name="直線コネクタ 139"/>
        <xdr:cNvCxnSpPr/>
      </xdr:nvCxnSpPr>
      <xdr:spPr>
        <a:xfrm flipV="1">
          <a:off x="6972300" y="7071234"/>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82172</xdr:rowOff>
    </xdr:from>
    <xdr:ext cx="534377" cy="259045"/>
    <xdr:sp macro="" textlink="">
      <xdr:nvSpPr>
        <xdr:cNvPr id="141" name="n_1aveValue【道路】&#10;一人当たり延長"/>
        <xdr:cNvSpPr txBox="1"/>
      </xdr:nvSpPr>
      <xdr:spPr>
        <a:xfrm>
          <a:off x="9359411" y="711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84662</xdr:rowOff>
    </xdr:from>
    <xdr:ext cx="534377" cy="259045"/>
    <xdr:sp macro="" textlink="">
      <xdr:nvSpPr>
        <xdr:cNvPr id="142" name="n_2aveValue【道路】&#10;一人当たり延長"/>
        <xdr:cNvSpPr txBox="1"/>
      </xdr:nvSpPr>
      <xdr:spPr>
        <a:xfrm>
          <a:off x="8483111" y="711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135059</xdr:rowOff>
    </xdr:from>
    <xdr:ext cx="534377" cy="259045"/>
    <xdr:sp macro="" textlink="">
      <xdr:nvSpPr>
        <xdr:cNvPr id="143" name="n_3aveValue【道路】&#10;一人当たり延長"/>
        <xdr:cNvSpPr txBox="1"/>
      </xdr:nvSpPr>
      <xdr:spPr>
        <a:xfrm>
          <a:off x="7594111" y="716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113664</xdr:rowOff>
    </xdr:from>
    <xdr:ext cx="534377" cy="259045"/>
    <xdr:sp macro="" textlink="">
      <xdr:nvSpPr>
        <xdr:cNvPr id="144" name="n_4aveValue【道路】&#10;一人当たり延長"/>
        <xdr:cNvSpPr txBox="1"/>
      </xdr:nvSpPr>
      <xdr:spPr>
        <a:xfrm>
          <a:off x="6705111" y="714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102585</xdr:rowOff>
    </xdr:from>
    <xdr:ext cx="534377" cy="259045"/>
    <xdr:sp macro="" textlink="">
      <xdr:nvSpPr>
        <xdr:cNvPr id="145" name="n_1mainValue【道路】&#10;一人当たり延長"/>
        <xdr:cNvSpPr txBox="1"/>
      </xdr:nvSpPr>
      <xdr:spPr>
        <a:xfrm>
          <a:off x="9359411" y="678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105810</xdr:rowOff>
    </xdr:from>
    <xdr:ext cx="534377" cy="259045"/>
    <xdr:sp macro="" textlink="">
      <xdr:nvSpPr>
        <xdr:cNvPr id="146" name="n_2mainValue【道路】&#10;一人当たり延長"/>
        <xdr:cNvSpPr txBox="1"/>
      </xdr:nvSpPr>
      <xdr:spPr>
        <a:xfrm>
          <a:off x="8483111" y="679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109111</xdr:rowOff>
    </xdr:from>
    <xdr:ext cx="534377" cy="259045"/>
    <xdr:sp macro="" textlink="">
      <xdr:nvSpPr>
        <xdr:cNvPr id="147" name="n_3mainValue【道路】&#10;一人当たり延長"/>
        <xdr:cNvSpPr txBox="1"/>
      </xdr:nvSpPr>
      <xdr:spPr>
        <a:xfrm>
          <a:off x="7594111" y="679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111473</xdr:rowOff>
    </xdr:from>
    <xdr:ext cx="534377" cy="259045"/>
    <xdr:sp macro="" textlink="">
      <xdr:nvSpPr>
        <xdr:cNvPr id="148" name="n_4mainValue【道路】&#10;一人当たり延長"/>
        <xdr:cNvSpPr txBox="1"/>
      </xdr:nvSpPr>
      <xdr:spPr>
        <a:xfrm>
          <a:off x="6705111" y="679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xdr:cNvCxnSpPr/>
      </xdr:nvCxnSpPr>
      <xdr:spPr>
        <a:xfrm flipV="1">
          <a:off x="4634865" y="9586504"/>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xdr:cNvSpPr txBox="1"/>
      </xdr:nvSpPr>
      <xdr:spPr>
        <a:xfrm>
          <a:off x="4673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xdr:cNvCxnSpPr/>
      </xdr:nvCxnSpPr>
      <xdr:spPr>
        <a:xfrm>
          <a:off x="4546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9" name="【橋りょう・トンネル】&#10;有形固定資産減価償却率平均値テキスト"/>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xdr:cNvSpPr/>
      </xdr:nvSpPr>
      <xdr:spPr>
        <a:xfrm>
          <a:off x="3746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xdr:cNvSpPr/>
      </xdr:nvSpPr>
      <xdr:spPr>
        <a:xfrm>
          <a:off x="2857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3" name="フローチャート: 判断 182"/>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37374</xdr:rowOff>
    </xdr:from>
    <xdr:to>
      <xdr:col>6</xdr:col>
      <xdr:colOff>38100</xdr:colOff>
      <xdr:row>60</xdr:row>
      <xdr:rowOff>138974</xdr:rowOff>
    </xdr:to>
    <xdr:sp macro="" textlink="">
      <xdr:nvSpPr>
        <xdr:cNvPr id="184" name="フローチャート: 判断 183"/>
        <xdr:cNvSpPr/>
      </xdr:nvSpPr>
      <xdr:spPr>
        <a:xfrm>
          <a:off x="1079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156573</xdr:rowOff>
    </xdr:from>
    <xdr:to>
      <xdr:col>24</xdr:col>
      <xdr:colOff>114300</xdr:colOff>
      <xdr:row>61</xdr:row>
      <xdr:rowOff>86723</xdr:rowOff>
    </xdr:to>
    <xdr:sp macro="" textlink="">
      <xdr:nvSpPr>
        <xdr:cNvPr id="190" name="楕円 189"/>
        <xdr:cNvSpPr/>
      </xdr:nvSpPr>
      <xdr:spPr>
        <a:xfrm>
          <a:off x="45847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135000</xdr:rowOff>
    </xdr:from>
    <xdr:ext cx="405111" cy="259045"/>
    <xdr:sp macro="" textlink="">
      <xdr:nvSpPr>
        <xdr:cNvPr id="191" name="【橋りょう・トンネル】&#10;有形固定資産減価償却率該当値テキスト"/>
        <xdr:cNvSpPr txBox="1"/>
      </xdr:nvSpPr>
      <xdr:spPr>
        <a:xfrm>
          <a:off x="4673600"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151674</xdr:rowOff>
    </xdr:from>
    <xdr:to>
      <xdr:col>20</xdr:col>
      <xdr:colOff>38100</xdr:colOff>
      <xdr:row>61</xdr:row>
      <xdr:rowOff>81824</xdr:rowOff>
    </xdr:to>
    <xdr:sp macro="" textlink="">
      <xdr:nvSpPr>
        <xdr:cNvPr id="192" name="楕円 191"/>
        <xdr:cNvSpPr/>
      </xdr:nvSpPr>
      <xdr:spPr>
        <a:xfrm>
          <a:off x="3746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31024</xdr:rowOff>
    </xdr:from>
    <xdr:to>
      <xdr:col>24</xdr:col>
      <xdr:colOff>63500</xdr:colOff>
      <xdr:row>61</xdr:row>
      <xdr:rowOff>35923</xdr:rowOff>
    </xdr:to>
    <xdr:cxnSp macro="">
      <xdr:nvCxnSpPr>
        <xdr:cNvPr id="193" name="直線コネクタ 192"/>
        <xdr:cNvCxnSpPr/>
      </xdr:nvCxnSpPr>
      <xdr:spPr>
        <a:xfrm>
          <a:off x="3797300" y="1048947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150041</xdr:rowOff>
    </xdr:from>
    <xdr:to>
      <xdr:col>15</xdr:col>
      <xdr:colOff>101600</xdr:colOff>
      <xdr:row>61</xdr:row>
      <xdr:rowOff>80191</xdr:rowOff>
    </xdr:to>
    <xdr:sp macro="" textlink="">
      <xdr:nvSpPr>
        <xdr:cNvPr id="194" name="楕円 193"/>
        <xdr:cNvSpPr/>
      </xdr:nvSpPr>
      <xdr:spPr>
        <a:xfrm>
          <a:off x="2857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29391</xdr:rowOff>
    </xdr:from>
    <xdr:to>
      <xdr:col>19</xdr:col>
      <xdr:colOff>177800</xdr:colOff>
      <xdr:row>61</xdr:row>
      <xdr:rowOff>31024</xdr:rowOff>
    </xdr:to>
    <xdr:cxnSp macro="">
      <xdr:nvCxnSpPr>
        <xdr:cNvPr id="195" name="直線コネクタ 194"/>
        <xdr:cNvCxnSpPr/>
      </xdr:nvCxnSpPr>
      <xdr:spPr>
        <a:xfrm>
          <a:off x="2908300" y="1048784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158206</xdr:rowOff>
    </xdr:from>
    <xdr:to>
      <xdr:col>10</xdr:col>
      <xdr:colOff>165100</xdr:colOff>
      <xdr:row>61</xdr:row>
      <xdr:rowOff>88356</xdr:rowOff>
    </xdr:to>
    <xdr:sp macro="" textlink="">
      <xdr:nvSpPr>
        <xdr:cNvPr id="196" name="楕円 195"/>
        <xdr:cNvSpPr/>
      </xdr:nvSpPr>
      <xdr:spPr>
        <a:xfrm>
          <a:off x="1968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29391</xdr:rowOff>
    </xdr:from>
    <xdr:to>
      <xdr:col>15</xdr:col>
      <xdr:colOff>50800</xdr:colOff>
      <xdr:row>61</xdr:row>
      <xdr:rowOff>37556</xdr:rowOff>
    </xdr:to>
    <xdr:cxnSp macro="">
      <xdr:nvCxnSpPr>
        <xdr:cNvPr id="197" name="直線コネクタ 196"/>
        <xdr:cNvCxnSpPr/>
      </xdr:nvCxnSpPr>
      <xdr:spPr>
        <a:xfrm flipV="1">
          <a:off x="2019300" y="1048784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156573</xdr:rowOff>
    </xdr:from>
    <xdr:to>
      <xdr:col>6</xdr:col>
      <xdr:colOff>38100</xdr:colOff>
      <xdr:row>61</xdr:row>
      <xdr:rowOff>86723</xdr:rowOff>
    </xdr:to>
    <xdr:sp macro="" textlink="">
      <xdr:nvSpPr>
        <xdr:cNvPr id="198" name="楕円 197"/>
        <xdr:cNvSpPr/>
      </xdr:nvSpPr>
      <xdr:spPr>
        <a:xfrm>
          <a:off x="1079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35923</xdr:rowOff>
    </xdr:from>
    <xdr:to>
      <xdr:col>10</xdr:col>
      <xdr:colOff>114300</xdr:colOff>
      <xdr:row>61</xdr:row>
      <xdr:rowOff>37556</xdr:rowOff>
    </xdr:to>
    <xdr:cxnSp macro="">
      <xdr:nvCxnSpPr>
        <xdr:cNvPr id="199" name="直線コネクタ 198"/>
        <xdr:cNvCxnSpPr/>
      </xdr:nvCxnSpPr>
      <xdr:spPr>
        <a:xfrm>
          <a:off x="1130300" y="1049437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70593</xdr:rowOff>
    </xdr:from>
    <xdr:ext cx="405111" cy="259045"/>
    <xdr:sp macro="" textlink="">
      <xdr:nvSpPr>
        <xdr:cNvPr id="200" name="n_1aveValue【橋りょう・トンネル】&#10;有形固定資産減価償却率"/>
        <xdr:cNvSpPr txBox="1"/>
      </xdr:nvSpPr>
      <xdr:spPr>
        <a:xfrm>
          <a:off x="35820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59162</xdr:rowOff>
    </xdr:from>
    <xdr:ext cx="405111" cy="259045"/>
    <xdr:sp macro="" textlink="">
      <xdr:nvSpPr>
        <xdr:cNvPr id="201" name="n_2aveValue【橋りょう・トンネル】&#10;有形固定資産減価償却率"/>
        <xdr:cNvSpPr txBox="1"/>
      </xdr:nvSpPr>
      <xdr:spPr>
        <a:xfrm>
          <a:off x="2705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18342</xdr:rowOff>
    </xdr:from>
    <xdr:ext cx="405111" cy="259045"/>
    <xdr:sp macro="" textlink="">
      <xdr:nvSpPr>
        <xdr:cNvPr id="202" name="n_3aveValue【橋りょう・トンネル】&#10;有形固定資産減価償却率"/>
        <xdr:cNvSpPr txBox="1"/>
      </xdr:nvSpPr>
      <xdr:spPr>
        <a:xfrm>
          <a:off x="1816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155501</xdr:rowOff>
    </xdr:from>
    <xdr:ext cx="405111" cy="259045"/>
    <xdr:sp macro="" textlink="">
      <xdr:nvSpPr>
        <xdr:cNvPr id="203" name="n_4aveValue【橋りょう・トンネル】&#10;有形固定資産減価償却率"/>
        <xdr:cNvSpPr txBox="1"/>
      </xdr:nvSpPr>
      <xdr:spPr>
        <a:xfrm>
          <a:off x="927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72951</xdr:rowOff>
    </xdr:from>
    <xdr:ext cx="405111" cy="259045"/>
    <xdr:sp macro="" textlink="">
      <xdr:nvSpPr>
        <xdr:cNvPr id="204" name="n_1mainValue【橋りょう・トンネル】&#10;有形固定資産減価償却率"/>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205" name="n_2mainValue【橋りょう・トンネル】&#10;有形固定資産減価償却率"/>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79483</xdr:rowOff>
    </xdr:from>
    <xdr:ext cx="405111" cy="259045"/>
    <xdr:sp macro="" textlink="">
      <xdr:nvSpPr>
        <xdr:cNvPr id="206" name="n_3mainValue【橋りょう・トンネル】&#10;有形固定資産減価償却率"/>
        <xdr:cNvSpPr txBox="1"/>
      </xdr:nvSpPr>
      <xdr:spPr>
        <a:xfrm>
          <a:off x="18167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77850</xdr:rowOff>
    </xdr:from>
    <xdr:ext cx="405111" cy="259045"/>
    <xdr:sp macro="" textlink="">
      <xdr:nvSpPr>
        <xdr:cNvPr id="207" name="n_4mainValue【橋りょう・トンネル】&#10;有形固定資産減価償却率"/>
        <xdr:cNvSpPr txBox="1"/>
      </xdr:nvSpPr>
      <xdr:spPr>
        <a:xfrm>
          <a:off x="927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xdr:cNvCxnSpPr/>
      </xdr:nvCxnSpPr>
      <xdr:spPr>
        <a:xfrm flipV="1">
          <a:off x="10476865" y="9532962"/>
          <a:ext cx="0" cy="143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xdr:cNvSpPr txBox="1"/>
      </xdr:nvSpPr>
      <xdr:spPr>
        <a:xfrm>
          <a:off x="1051560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xdr:cNvCxnSpPr/>
      </xdr:nvCxnSpPr>
      <xdr:spPr>
        <a:xfrm>
          <a:off x="10388600" y="1097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xdr:cNvSpPr txBox="1"/>
      </xdr:nvSpPr>
      <xdr:spPr>
        <a:xfrm>
          <a:off x="10515600" y="93081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xdr:cNvCxnSpPr/>
      </xdr:nvCxnSpPr>
      <xdr:spPr>
        <a:xfrm>
          <a:off x="10388600" y="9532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41552</xdr:rowOff>
    </xdr:from>
    <xdr:ext cx="690189" cy="259045"/>
    <xdr:sp macro="" textlink="">
      <xdr:nvSpPr>
        <xdr:cNvPr id="234" name="【橋りょう・トンネル】&#10;一人当たり有形固定資産（償却資産）額平均値テキスト"/>
        <xdr:cNvSpPr txBox="1"/>
      </xdr:nvSpPr>
      <xdr:spPr>
        <a:xfrm>
          <a:off x="10515600" y="10500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xdr:cNvSpPr/>
      </xdr:nvSpPr>
      <xdr:spPr>
        <a:xfrm>
          <a:off x="10426700" y="1064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xdr:cNvSpPr/>
      </xdr:nvSpPr>
      <xdr:spPr>
        <a:xfrm>
          <a:off x="9588500" y="106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xdr:cNvSpPr/>
      </xdr:nvSpPr>
      <xdr:spPr>
        <a:xfrm>
          <a:off x="8699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76238</xdr:rowOff>
    </xdr:from>
    <xdr:to>
      <xdr:col>41</xdr:col>
      <xdr:colOff>101600</xdr:colOff>
      <xdr:row>63</xdr:row>
      <xdr:rowOff>6388</xdr:rowOff>
    </xdr:to>
    <xdr:sp macro="" textlink="">
      <xdr:nvSpPr>
        <xdr:cNvPr id="238" name="フローチャート: 判断 237"/>
        <xdr:cNvSpPr/>
      </xdr:nvSpPr>
      <xdr:spPr>
        <a:xfrm>
          <a:off x="7810500" y="107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81222</xdr:rowOff>
    </xdr:from>
    <xdr:to>
      <xdr:col>36</xdr:col>
      <xdr:colOff>165100</xdr:colOff>
      <xdr:row>63</xdr:row>
      <xdr:rowOff>11372</xdr:rowOff>
    </xdr:to>
    <xdr:sp macro="" textlink="">
      <xdr:nvSpPr>
        <xdr:cNvPr id="239" name="フローチャート: 判断 238"/>
        <xdr:cNvSpPr/>
      </xdr:nvSpPr>
      <xdr:spPr>
        <a:xfrm>
          <a:off x="6921500" y="1071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35296</xdr:rowOff>
    </xdr:from>
    <xdr:to>
      <xdr:col>55</xdr:col>
      <xdr:colOff>50800</xdr:colOff>
      <xdr:row>63</xdr:row>
      <xdr:rowOff>136896</xdr:rowOff>
    </xdr:to>
    <xdr:sp macro="" textlink="">
      <xdr:nvSpPr>
        <xdr:cNvPr id="245" name="楕円 244"/>
        <xdr:cNvSpPr/>
      </xdr:nvSpPr>
      <xdr:spPr>
        <a:xfrm>
          <a:off x="10426700" y="108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121673</xdr:rowOff>
    </xdr:from>
    <xdr:ext cx="599010" cy="259045"/>
    <xdr:sp macro="" textlink="">
      <xdr:nvSpPr>
        <xdr:cNvPr id="246" name="【橋りょう・トンネル】&#10;一人当たり有形固定資産（償却資産）額該当値テキスト"/>
        <xdr:cNvSpPr txBox="1"/>
      </xdr:nvSpPr>
      <xdr:spPr>
        <a:xfrm>
          <a:off x="10515600" y="1075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37960</xdr:rowOff>
    </xdr:from>
    <xdr:to>
      <xdr:col>50</xdr:col>
      <xdr:colOff>165100</xdr:colOff>
      <xdr:row>63</xdr:row>
      <xdr:rowOff>139560</xdr:rowOff>
    </xdr:to>
    <xdr:sp macro="" textlink="">
      <xdr:nvSpPr>
        <xdr:cNvPr id="247" name="楕円 246"/>
        <xdr:cNvSpPr/>
      </xdr:nvSpPr>
      <xdr:spPr>
        <a:xfrm>
          <a:off x="9588500" y="1083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86096</xdr:rowOff>
    </xdr:from>
    <xdr:to>
      <xdr:col>55</xdr:col>
      <xdr:colOff>0</xdr:colOff>
      <xdr:row>63</xdr:row>
      <xdr:rowOff>88760</xdr:rowOff>
    </xdr:to>
    <xdr:cxnSp macro="">
      <xdr:nvCxnSpPr>
        <xdr:cNvPr id="248" name="直線コネクタ 247"/>
        <xdr:cNvCxnSpPr/>
      </xdr:nvCxnSpPr>
      <xdr:spPr>
        <a:xfrm flipV="1">
          <a:off x="9639300" y="10887446"/>
          <a:ext cx="838200" cy="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41231</xdr:rowOff>
    </xdr:from>
    <xdr:to>
      <xdr:col>46</xdr:col>
      <xdr:colOff>38100</xdr:colOff>
      <xdr:row>63</xdr:row>
      <xdr:rowOff>142831</xdr:rowOff>
    </xdr:to>
    <xdr:sp macro="" textlink="">
      <xdr:nvSpPr>
        <xdr:cNvPr id="249" name="楕円 248"/>
        <xdr:cNvSpPr/>
      </xdr:nvSpPr>
      <xdr:spPr>
        <a:xfrm>
          <a:off x="8699500" y="1084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88760</xdr:rowOff>
    </xdr:from>
    <xdr:to>
      <xdr:col>50</xdr:col>
      <xdr:colOff>114300</xdr:colOff>
      <xdr:row>63</xdr:row>
      <xdr:rowOff>92031</xdr:rowOff>
    </xdr:to>
    <xdr:cxnSp macro="">
      <xdr:nvCxnSpPr>
        <xdr:cNvPr id="250" name="直線コネクタ 249"/>
        <xdr:cNvCxnSpPr/>
      </xdr:nvCxnSpPr>
      <xdr:spPr>
        <a:xfrm flipV="1">
          <a:off x="8750300" y="10890110"/>
          <a:ext cx="889000" cy="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45144</xdr:rowOff>
    </xdr:from>
    <xdr:to>
      <xdr:col>41</xdr:col>
      <xdr:colOff>101600</xdr:colOff>
      <xdr:row>63</xdr:row>
      <xdr:rowOff>146744</xdr:rowOff>
    </xdr:to>
    <xdr:sp macro="" textlink="">
      <xdr:nvSpPr>
        <xdr:cNvPr id="251" name="楕円 250"/>
        <xdr:cNvSpPr/>
      </xdr:nvSpPr>
      <xdr:spPr>
        <a:xfrm>
          <a:off x="7810500" y="1084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92031</xdr:rowOff>
    </xdr:from>
    <xdr:to>
      <xdr:col>45</xdr:col>
      <xdr:colOff>177800</xdr:colOff>
      <xdr:row>63</xdr:row>
      <xdr:rowOff>95944</xdr:rowOff>
    </xdr:to>
    <xdr:cxnSp macro="">
      <xdr:nvCxnSpPr>
        <xdr:cNvPr id="252" name="直線コネクタ 251"/>
        <xdr:cNvCxnSpPr/>
      </xdr:nvCxnSpPr>
      <xdr:spPr>
        <a:xfrm flipV="1">
          <a:off x="7861300" y="10893381"/>
          <a:ext cx="889000" cy="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47750</xdr:rowOff>
    </xdr:from>
    <xdr:to>
      <xdr:col>36</xdr:col>
      <xdr:colOff>165100</xdr:colOff>
      <xdr:row>63</xdr:row>
      <xdr:rowOff>149350</xdr:rowOff>
    </xdr:to>
    <xdr:sp macro="" textlink="">
      <xdr:nvSpPr>
        <xdr:cNvPr id="253" name="楕円 252"/>
        <xdr:cNvSpPr/>
      </xdr:nvSpPr>
      <xdr:spPr>
        <a:xfrm>
          <a:off x="6921500" y="1084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95944</xdr:rowOff>
    </xdr:from>
    <xdr:to>
      <xdr:col>41</xdr:col>
      <xdr:colOff>50800</xdr:colOff>
      <xdr:row>63</xdr:row>
      <xdr:rowOff>98550</xdr:rowOff>
    </xdr:to>
    <xdr:cxnSp macro="">
      <xdr:nvCxnSpPr>
        <xdr:cNvPr id="254" name="直線コネクタ 253"/>
        <xdr:cNvCxnSpPr/>
      </xdr:nvCxnSpPr>
      <xdr:spPr>
        <a:xfrm flipV="1">
          <a:off x="6972300" y="10897294"/>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148146</xdr:rowOff>
    </xdr:from>
    <xdr:ext cx="690189" cy="259045"/>
    <xdr:sp macro="" textlink="">
      <xdr:nvSpPr>
        <xdr:cNvPr id="255" name="n_1aveValue【橋りょう・トンネル】&#10;一人当たり有形固定資産（償却資産）額"/>
        <xdr:cNvSpPr txBox="1"/>
      </xdr:nvSpPr>
      <xdr:spPr>
        <a:xfrm>
          <a:off x="9281505" y="10435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156398</xdr:rowOff>
    </xdr:from>
    <xdr:ext cx="690189" cy="259045"/>
    <xdr:sp macro="" textlink="">
      <xdr:nvSpPr>
        <xdr:cNvPr id="256" name="n_2aveValue【橋りょう・トンネル】&#10;一人当たり有形固定資産（償却資産）額"/>
        <xdr:cNvSpPr txBox="1"/>
      </xdr:nvSpPr>
      <xdr:spPr>
        <a:xfrm>
          <a:off x="84052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22915</xdr:rowOff>
    </xdr:from>
    <xdr:ext cx="599010" cy="259045"/>
    <xdr:sp macro="" textlink="">
      <xdr:nvSpPr>
        <xdr:cNvPr id="257" name="n_3aveValue【橋りょう・トンネル】&#10;一人当たり有形固定資産（償却資産）額"/>
        <xdr:cNvSpPr txBox="1"/>
      </xdr:nvSpPr>
      <xdr:spPr>
        <a:xfrm>
          <a:off x="7561795" y="1048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27899</xdr:rowOff>
    </xdr:from>
    <xdr:ext cx="599010" cy="259045"/>
    <xdr:sp macro="" textlink="">
      <xdr:nvSpPr>
        <xdr:cNvPr id="258" name="n_4aveValue【橋りょう・トンネル】&#10;一人当たり有形固定資産（償却資産）額"/>
        <xdr:cNvSpPr txBox="1"/>
      </xdr:nvSpPr>
      <xdr:spPr>
        <a:xfrm>
          <a:off x="6672795" y="1048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130687</xdr:rowOff>
    </xdr:from>
    <xdr:ext cx="599010" cy="259045"/>
    <xdr:sp macro="" textlink="">
      <xdr:nvSpPr>
        <xdr:cNvPr id="259" name="n_1mainValue【橋りょう・トンネル】&#10;一人当たり有形固定資産（償却資産）額"/>
        <xdr:cNvSpPr txBox="1"/>
      </xdr:nvSpPr>
      <xdr:spPr>
        <a:xfrm>
          <a:off x="9327095" y="1093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133958</xdr:rowOff>
    </xdr:from>
    <xdr:ext cx="599010" cy="259045"/>
    <xdr:sp macro="" textlink="">
      <xdr:nvSpPr>
        <xdr:cNvPr id="260" name="n_2mainValue【橋りょう・トンネル】&#10;一人当たり有形固定資産（償却資産）額"/>
        <xdr:cNvSpPr txBox="1"/>
      </xdr:nvSpPr>
      <xdr:spPr>
        <a:xfrm>
          <a:off x="8450795" y="10935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137871</xdr:rowOff>
    </xdr:from>
    <xdr:ext cx="599010" cy="259045"/>
    <xdr:sp macro="" textlink="">
      <xdr:nvSpPr>
        <xdr:cNvPr id="261" name="n_3mainValue【橋りょう・トンネル】&#10;一人当たり有形固定資産（償却資産）額"/>
        <xdr:cNvSpPr txBox="1"/>
      </xdr:nvSpPr>
      <xdr:spPr>
        <a:xfrm>
          <a:off x="7561795" y="10939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140477</xdr:rowOff>
    </xdr:from>
    <xdr:ext cx="599010" cy="259045"/>
    <xdr:sp macro="" textlink="">
      <xdr:nvSpPr>
        <xdr:cNvPr id="262" name="n_4mainValue【橋りょう・トンネル】&#10;一人当たり有形固定資産（償却資産）額"/>
        <xdr:cNvSpPr txBox="1"/>
      </xdr:nvSpPr>
      <xdr:spPr>
        <a:xfrm>
          <a:off x="6672795" y="1094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xdr:cNvCxnSpPr/>
      </xdr:nvCxnSpPr>
      <xdr:spPr>
        <a:xfrm flipV="1">
          <a:off x="463486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xdr:cNvSpPr txBox="1"/>
      </xdr:nvSpPr>
      <xdr:spPr>
        <a:xfrm>
          <a:off x="467360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xdr:cNvCxnSpPr/>
      </xdr:nvCxnSpPr>
      <xdr:spPr>
        <a:xfrm>
          <a:off x="4546600" y="1489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xdr:cNvSpPr txBox="1"/>
      </xdr:nvSpPr>
      <xdr:spPr>
        <a:xfrm>
          <a:off x="4673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13443</xdr:rowOff>
    </xdr:from>
    <xdr:ext cx="405111" cy="259045"/>
    <xdr:sp macro="" textlink="">
      <xdr:nvSpPr>
        <xdr:cNvPr id="293" name="【公営住宅】&#10;有形固定資産減価償却率平均値テキスト"/>
        <xdr:cNvSpPr txBox="1"/>
      </xdr:nvSpPr>
      <xdr:spPr>
        <a:xfrm>
          <a:off x="4673600" y="1407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xdr:cNvSpPr/>
      </xdr:nvSpPr>
      <xdr:spPr>
        <a:xfrm>
          <a:off x="45847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xdr:cNvSpPr/>
      </xdr:nvSpPr>
      <xdr:spPr>
        <a:xfrm>
          <a:off x="3746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xdr:cNvSpPr/>
      </xdr:nvSpPr>
      <xdr:spPr>
        <a:xfrm>
          <a:off x="2857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52614</xdr:rowOff>
    </xdr:from>
    <xdr:to>
      <xdr:col>10</xdr:col>
      <xdr:colOff>165100</xdr:colOff>
      <xdr:row>83</xdr:row>
      <xdr:rowOff>154214</xdr:rowOff>
    </xdr:to>
    <xdr:sp macro="" textlink="">
      <xdr:nvSpPr>
        <xdr:cNvPr id="297" name="フローチャート: 判断 296"/>
        <xdr:cNvSpPr/>
      </xdr:nvSpPr>
      <xdr:spPr>
        <a:xfrm>
          <a:off x="1968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37919</xdr:rowOff>
    </xdr:from>
    <xdr:to>
      <xdr:col>6</xdr:col>
      <xdr:colOff>38100</xdr:colOff>
      <xdr:row>83</xdr:row>
      <xdr:rowOff>139519</xdr:rowOff>
    </xdr:to>
    <xdr:sp macro="" textlink="">
      <xdr:nvSpPr>
        <xdr:cNvPr id="298" name="フローチャート: 判断 297"/>
        <xdr:cNvSpPr/>
      </xdr:nvSpPr>
      <xdr:spPr>
        <a:xfrm>
          <a:off x="1079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137523</xdr:rowOff>
    </xdr:from>
    <xdr:to>
      <xdr:col>24</xdr:col>
      <xdr:colOff>114300</xdr:colOff>
      <xdr:row>85</xdr:row>
      <xdr:rowOff>67673</xdr:rowOff>
    </xdr:to>
    <xdr:sp macro="" textlink="">
      <xdr:nvSpPr>
        <xdr:cNvPr id="304" name="楕円 303"/>
        <xdr:cNvSpPr/>
      </xdr:nvSpPr>
      <xdr:spPr>
        <a:xfrm>
          <a:off x="45847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115950</xdr:rowOff>
    </xdr:from>
    <xdr:ext cx="405111" cy="259045"/>
    <xdr:sp macro="" textlink="">
      <xdr:nvSpPr>
        <xdr:cNvPr id="305" name="【公営住宅】&#10;有形固定資産減価償却率該当値テキスト"/>
        <xdr:cNvSpPr txBox="1"/>
      </xdr:nvSpPr>
      <xdr:spPr>
        <a:xfrm>
          <a:off x="4673600" y="1451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104866</xdr:rowOff>
    </xdr:from>
    <xdr:to>
      <xdr:col>20</xdr:col>
      <xdr:colOff>38100</xdr:colOff>
      <xdr:row>85</xdr:row>
      <xdr:rowOff>35016</xdr:rowOff>
    </xdr:to>
    <xdr:sp macro="" textlink="">
      <xdr:nvSpPr>
        <xdr:cNvPr id="306" name="楕円 305"/>
        <xdr:cNvSpPr/>
      </xdr:nvSpPr>
      <xdr:spPr>
        <a:xfrm>
          <a:off x="37465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155666</xdr:rowOff>
    </xdr:from>
    <xdr:to>
      <xdr:col>24</xdr:col>
      <xdr:colOff>63500</xdr:colOff>
      <xdr:row>85</xdr:row>
      <xdr:rowOff>16873</xdr:rowOff>
    </xdr:to>
    <xdr:cxnSp macro="">
      <xdr:nvCxnSpPr>
        <xdr:cNvPr id="307" name="直線コネクタ 306"/>
        <xdr:cNvCxnSpPr/>
      </xdr:nvCxnSpPr>
      <xdr:spPr>
        <a:xfrm>
          <a:off x="3797300" y="145574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68943</xdr:rowOff>
    </xdr:from>
    <xdr:to>
      <xdr:col>15</xdr:col>
      <xdr:colOff>101600</xdr:colOff>
      <xdr:row>84</xdr:row>
      <xdr:rowOff>170543</xdr:rowOff>
    </xdr:to>
    <xdr:sp macro="" textlink="">
      <xdr:nvSpPr>
        <xdr:cNvPr id="308" name="楕円 307"/>
        <xdr:cNvSpPr/>
      </xdr:nvSpPr>
      <xdr:spPr>
        <a:xfrm>
          <a:off x="2857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119743</xdr:rowOff>
    </xdr:from>
    <xdr:to>
      <xdr:col>19</xdr:col>
      <xdr:colOff>177800</xdr:colOff>
      <xdr:row>84</xdr:row>
      <xdr:rowOff>155666</xdr:rowOff>
    </xdr:to>
    <xdr:cxnSp macro="">
      <xdr:nvCxnSpPr>
        <xdr:cNvPr id="309" name="直線コネクタ 308"/>
        <xdr:cNvCxnSpPr/>
      </xdr:nvCxnSpPr>
      <xdr:spPr>
        <a:xfrm>
          <a:off x="2908300" y="145215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34652</xdr:rowOff>
    </xdr:from>
    <xdr:to>
      <xdr:col>10</xdr:col>
      <xdr:colOff>165100</xdr:colOff>
      <xdr:row>84</xdr:row>
      <xdr:rowOff>136252</xdr:rowOff>
    </xdr:to>
    <xdr:sp macro="" textlink="">
      <xdr:nvSpPr>
        <xdr:cNvPr id="310" name="楕円 309"/>
        <xdr:cNvSpPr/>
      </xdr:nvSpPr>
      <xdr:spPr>
        <a:xfrm>
          <a:off x="1968500" y="144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85452</xdr:rowOff>
    </xdr:from>
    <xdr:to>
      <xdr:col>15</xdr:col>
      <xdr:colOff>50800</xdr:colOff>
      <xdr:row>84</xdr:row>
      <xdr:rowOff>119743</xdr:rowOff>
    </xdr:to>
    <xdr:cxnSp macro="">
      <xdr:nvCxnSpPr>
        <xdr:cNvPr id="311" name="直線コネクタ 310"/>
        <xdr:cNvCxnSpPr/>
      </xdr:nvCxnSpPr>
      <xdr:spPr>
        <a:xfrm>
          <a:off x="2019300" y="1448725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170180</xdr:rowOff>
    </xdr:from>
    <xdr:to>
      <xdr:col>6</xdr:col>
      <xdr:colOff>38100</xdr:colOff>
      <xdr:row>84</xdr:row>
      <xdr:rowOff>100330</xdr:rowOff>
    </xdr:to>
    <xdr:sp macro="" textlink="">
      <xdr:nvSpPr>
        <xdr:cNvPr id="312" name="楕円 311"/>
        <xdr:cNvSpPr/>
      </xdr:nvSpPr>
      <xdr:spPr>
        <a:xfrm>
          <a:off x="1079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49530</xdr:rowOff>
    </xdr:from>
    <xdr:to>
      <xdr:col>10</xdr:col>
      <xdr:colOff>114300</xdr:colOff>
      <xdr:row>84</xdr:row>
      <xdr:rowOff>85452</xdr:rowOff>
    </xdr:to>
    <xdr:cxnSp macro="">
      <xdr:nvCxnSpPr>
        <xdr:cNvPr id="313" name="直線コネクタ 312"/>
        <xdr:cNvCxnSpPr/>
      </xdr:nvCxnSpPr>
      <xdr:spPr>
        <a:xfrm>
          <a:off x="1130300" y="1445133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100528</xdr:rowOff>
    </xdr:from>
    <xdr:ext cx="405111" cy="259045"/>
    <xdr:sp macro="" textlink="">
      <xdr:nvSpPr>
        <xdr:cNvPr id="314" name="n_1aveValue【公営住宅】&#10;有形固定資産減価償却率"/>
        <xdr:cNvSpPr txBox="1"/>
      </xdr:nvSpPr>
      <xdr:spPr>
        <a:xfrm>
          <a:off x="35820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100528</xdr:rowOff>
    </xdr:from>
    <xdr:ext cx="405111" cy="259045"/>
    <xdr:sp macro="" textlink="">
      <xdr:nvSpPr>
        <xdr:cNvPr id="315" name="n_2aveValue【公営住宅】&#10;有形固定資産減価償却率"/>
        <xdr:cNvSpPr txBox="1"/>
      </xdr:nvSpPr>
      <xdr:spPr>
        <a:xfrm>
          <a:off x="27057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170741</xdr:rowOff>
    </xdr:from>
    <xdr:ext cx="405111" cy="259045"/>
    <xdr:sp macro="" textlink="">
      <xdr:nvSpPr>
        <xdr:cNvPr id="316" name="n_3aveValue【公営住宅】&#10;有形固定資産減価償却率"/>
        <xdr:cNvSpPr txBox="1"/>
      </xdr:nvSpPr>
      <xdr:spPr>
        <a:xfrm>
          <a:off x="181674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156046</xdr:rowOff>
    </xdr:from>
    <xdr:ext cx="405111" cy="259045"/>
    <xdr:sp macro="" textlink="">
      <xdr:nvSpPr>
        <xdr:cNvPr id="317" name="n_4aveValue【公営住宅】&#10;有形固定資産減価償却率"/>
        <xdr:cNvSpPr txBox="1"/>
      </xdr:nvSpPr>
      <xdr:spPr>
        <a:xfrm>
          <a:off x="927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26143</xdr:rowOff>
    </xdr:from>
    <xdr:ext cx="405111" cy="259045"/>
    <xdr:sp macro="" textlink="">
      <xdr:nvSpPr>
        <xdr:cNvPr id="318" name="n_1mainValue【公営住宅】&#10;有形固定資産減価償却率"/>
        <xdr:cNvSpPr txBox="1"/>
      </xdr:nvSpPr>
      <xdr:spPr>
        <a:xfrm>
          <a:off x="3582044" y="1459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161670</xdr:rowOff>
    </xdr:from>
    <xdr:ext cx="405111" cy="259045"/>
    <xdr:sp macro="" textlink="">
      <xdr:nvSpPr>
        <xdr:cNvPr id="319" name="n_2mainValue【公営住宅】&#10;有形固定資産減価償却率"/>
        <xdr:cNvSpPr txBox="1"/>
      </xdr:nvSpPr>
      <xdr:spPr>
        <a:xfrm>
          <a:off x="27057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127379</xdr:rowOff>
    </xdr:from>
    <xdr:ext cx="405111" cy="259045"/>
    <xdr:sp macro="" textlink="">
      <xdr:nvSpPr>
        <xdr:cNvPr id="320" name="n_3mainValue【公営住宅】&#10;有形固定資産減価償却率"/>
        <xdr:cNvSpPr txBox="1"/>
      </xdr:nvSpPr>
      <xdr:spPr>
        <a:xfrm>
          <a:off x="1816744" y="1452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91457</xdr:rowOff>
    </xdr:from>
    <xdr:ext cx="405111" cy="259045"/>
    <xdr:sp macro="" textlink="">
      <xdr:nvSpPr>
        <xdr:cNvPr id="321" name="n_4mainValue【公営住宅】&#10;有形固定資産減価償却率"/>
        <xdr:cNvSpPr txBox="1"/>
      </xdr:nvSpPr>
      <xdr:spPr>
        <a:xfrm>
          <a:off x="927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xdr:cNvCxnSpPr/>
      </xdr:nvCxnSpPr>
      <xdr:spPr>
        <a:xfrm flipV="1">
          <a:off x="10476865" y="13379414"/>
          <a:ext cx="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xdr:cNvSpPr txBox="1"/>
      </xdr:nvSpPr>
      <xdr:spPr>
        <a:xfrm>
          <a:off x="1051560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xdr:cNvCxnSpPr/>
      </xdr:nvCxnSpPr>
      <xdr:spPr>
        <a:xfrm>
          <a:off x="10388600" y="1489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xdr:cNvSpPr txBox="1"/>
      </xdr:nvSpPr>
      <xdr:spPr>
        <a:xfrm>
          <a:off x="10515600" y="131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xdr:cNvCxnSpPr/>
      </xdr:nvCxnSpPr>
      <xdr:spPr>
        <a:xfrm>
          <a:off x="10388600" y="1337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143744</xdr:rowOff>
    </xdr:from>
    <xdr:ext cx="469744" cy="259045"/>
    <xdr:sp macro="" textlink="">
      <xdr:nvSpPr>
        <xdr:cNvPr id="352" name="【公営住宅】&#10;一人当たり面積平均値テキスト"/>
        <xdr:cNvSpPr txBox="1"/>
      </xdr:nvSpPr>
      <xdr:spPr>
        <a:xfrm>
          <a:off x="10515600" y="14202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xdr:cNvSpPr/>
      </xdr:nvSpPr>
      <xdr:spPr>
        <a:xfrm>
          <a:off x="10426700" y="143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xdr:cNvSpPr/>
      </xdr:nvSpPr>
      <xdr:spPr>
        <a:xfrm>
          <a:off x="9588500" y="143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xdr:cNvSpPr/>
      </xdr:nvSpPr>
      <xdr:spPr>
        <a:xfrm>
          <a:off x="8699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145796</xdr:rowOff>
    </xdr:from>
    <xdr:to>
      <xdr:col>41</xdr:col>
      <xdr:colOff>101600</xdr:colOff>
      <xdr:row>85</xdr:row>
      <xdr:rowOff>75946</xdr:rowOff>
    </xdr:to>
    <xdr:sp macro="" textlink="">
      <xdr:nvSpPr>
        <xdr:cNvPr id="356" name="フローチャート: 判断 355"/>
        <xdr:cNvSpPr/>
      </xdr:nvSpPr>
      <xdr:spPr>
        <a:xfrm>
          <a:off x="7810500" y="1454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139047</xdr:rowOff>
    </xdr:from>
    <xdr:to>
      <xdr:col>36</xdr:col>
      <xdr:colOff>165100</xdr:colOff>
      <xdr:row>85</xdr:row>
      <xdr:rowOff>69197</xdr:rowOff>
    </xdr:to>
    <xdr:sp macro="" textlink="">
      <xdr:nvSpPr>
        <xdr:cNvPr id="357" name="フローチャート: 判断 356"/>
        <xdr:cNvSpPr/>
      </xdr:nvSpPr>
      <xdr:spPr>
        <a:xfrm>
          <a:off x="6921500" y="1454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120867</xdr:rowOff>
    </xdr:from>
    <xdr:to>
      <xdr:col>55</xdr:col>
      <xdr:colOff>50800</xdr:colOff>
      <xdr:row>85</xdr:row>
      <xdr:rowOff>51017</xdr:rowOff>
    </xdr:to>
    <xdr:sp macro="" textlink="">
      <xdr:nvSpPr>
        <xdr:cNvPr id="363" name="楕円 362"/>
        <xdr:cNvSpPr/>
      </xdr:nvSpPr>
      <xdr:spPr>
        <a:xfrm>
          <a:off x="10426700" y="1452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99294</xdr:rowOff>
    </xdr:from>
    <xdr:ext cx="469744" cy="259045"/>
    <xdr:sp macro="" textlink="">
      <xdr:nvSpPr>
        <xdr:cNvPr id="364" name="【公営住宅】&#10;一人当たり面積該当値テキスト"/>
        <xdr:cNvSpPr txBox="1"/>
      </xdr:nvSpPr>
      <xdr:spPr>
        <a:xfrm>
          <a:off x="10515600" y="1450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126310</xdr:rowOff>
    </xdr:from>
    <xdr:to>
      <xdr:col>50</xdr:col>
      <xdr:colOff>165100</xdr:colOff>
      <xdr:row>85</xdr:row>
      <xdr:rowOff>56460</xdr:rowOff>
    </xdr:to>
    <xdr:sp macro="" textlink="">
      <xdr:nvSpPr>
        <xdr:cNvPr id="365" name="楕円 364"/>
        <xdr:cNvSpPr/>
      </xdr:nvSpPr>
      <xdr:spPr>
        <a:xfrm>
          <a:off x="9588500" y="1452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217</xdr:rowOff>
    </xdr:from>
    <xdr:to>
      <xdr:col>55</xdr:col>
      <xdr:colOff>0</xdr:colOff>
      <xdr:row>85</xdr:row>
      <xdr:rowOff>5660</xdr:rowOff>
    </xdr:to>
    <xdr:cxnSp macro="">
      <xdr:nvCxnSpPr>
        <xdr:cNvPr id="366" name="直線コネクタ 365"/>
        <xdr:cNvCxnSpPr/>
      </xdr:nvCxnSpPr>
      <xdr:spPr>
        <a:xfrm flipV="1">
          <a:off x="9639300" y="14573467"/>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132406</xdr:rowOff>
    </xdr:from>
    <xdr:to>
      <xdr:col>46</xdr:col>
      <xdr:colOff>38100</xdr:colOff>
      <xdr:row>85</xdr:row>
      <xdr:rowOff>62556</xdr:rowOff>
    </xdr:to>
    <xdr:sp macro="" textlink="">
      <xdr:nvSpPr>
        <xdr:cNvPr id="367" name="楕円 366"/>
        <xdr:cNvSpPr/>
      </xdr:nvSpPr>
      <xdr:spPr>
        <a:xfrm>
          <a:off x="8699500" y="1453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5660</xdr:rowOff>
    </xdr:from>
    <xdr:to>
      <xdr:col>50</xdr:col>
      <xdr:colOff>114300</xdr:colOff>
      <xdr:row>85</xdr:row>
      <xdr:rowOff>11756</xdr:rowOff>
    </xdr:to>
    <xdr:cxnSp macro="">
      <xdr:nvCxnSpPr>
        <xdr:cNvPr id="368" name="直線コネクタ 367"/>
        <xdr:cNvCxnSpPr/>
      </xdr:nvCxnSpPr>
      <xdr:spPr>
        <a:xfrm flipV="1">
          <a:off x="8750300" y="1457891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138829</xdr:rowOff>
    </xdr:from>
    <xdr:to>
      <xdr:col>41</xdr:col>
      <xdr:colOff>101600</xdr:colOff>
      <xdr:row>85</xdr:row>
      <xdr:rowOff>68979</xdr:rowOff>
    </xdr:to>
    <xdr:sp macro="" textlink="">
      <xdr:nvSpPr>
        <xdr:cNvPr id="369" name="楕円 368"/>
        <xdr:cNvSpPr/>
      </xdr:nvSpPr>
      <xdr:spPr>
        <a:xfrm>
          <a:off x="7810500" y="1454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11756</xdr:rowOff>
    </xdr:from>
    <xdr:to>
      <xdr:col>45</xdr:col>
      <xdr:colOff>177800</xdr:colOff>
      <xdr:row>85</xdr:row>
      <xdr:rowOff>18179</xdr:rowOff>
    </xdr:to>
    <xdr:cxnSp macro="">
      <xdr:nvCxnSpPr>
        <xdr:cNvPr id="370" name="直線コネクタ 369"/>
        <xdr:cNvCxnSpPr/>
      </xdr:nvCxnSpPr>
      <xdr:spPr>
        <a:xfrm flipV="1">
          <a:off x="7861300" y="14585006"/>
          <a:ext cx="8890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143292</xdr:rowOff>
    </xdr:from>
    <xdr:to>
      <xdr:col>36</xdr:col>
      <xdr:colOff>165100</xdr:colOff>
      <xdr:row>85</xdr:row>
      <xdr:rowOff>73442</xdr:rowOff>
    </xdr:to>
    <xdr:sp macro="" textlink="">
      <xdr:nvSpPr>
        <xdr:cNvPr id="371" name="楕円 370"/>
        <xdr:cNvSpPr/>
      </xdr:nvSpPr>
      <xdr:spPr>
        <a:xfrm>
          <a:off x="6921500" y="1454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18179</xdr:rowOff>
    </xdr:from>
    <xdr:to>
      <xdr:col>41</xdr:col>
      <xdr:colOff>50800</xdr:colOff>
      <xdr:row>85</xdr:row>
      <xdr:rowOff>22642</xdr:rowOff>
    </xdr:to>
    <xdr:cxnSp macro="">
      <xdr:nvCxnSpPr>
        <xdr:cNvPr id="372" name="直線コネクタ 371"/>
        <xdr:cNvCxnSpPr/>
      </xdr:nvCxnSpPr>
      <xdr:spPr>
        <a:xfrm flipV="1">
          <a:off x="6972300" y="14591429"/>
          <a:ext cx="8890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83221</xdr:rowOff>
    </xdr:from>
    <xdr:ext cx="469744" cy="259045"/>
    <xdr:sp macro="" textlink="">
      <xdr:nvSpPr>
        <xdr:cNvPr id="373" name="n_1aveValue【公営住宅】&#10;一人当たり面積"/>
        <xdr:cNvSpPr txBox="1"/>
      </xdr:nvSpPr>
      <xdr:spPr>
        <a:xfrm>
          <a:off x="9391727" y="1414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56115</xdr:rowOff>
    </xdr:from>
    <xdr:ext cx="469744" cy="259045"/>
    <xdr:sp macro="" textlink="">
      <xdr:nvSpPr>
        <xdr:cNvPr id="374" name="n_2aveValue【公営住宅】&#10;一人当たり面積"/>
        <xdr:cNvSpPr txBox="1"/>
      </xdr:nvSpPr>
      <xdr:spPr>
        <a:xfrm>
          <a:off x="8515427" y="1411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67073</xdr:rowOff>
    </xdr:from>
    <xdr:ext cx="469744" cy="259045"/>
    <xdr:sp macro="" textlink="">
      <xdr:nvSpPr>
        <xdr:cNvPr id="375" name="n_3aveValue【公営住宅】&#10;一人当たり面積"/>
        <xdr:cNvSpPr txBox="1"/>
      </xdr:nvSpPr>
      <xdr:spPr>
        <a:xfrm>
          <a:off x="7626427" y="1464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85724</xdr:rowOff>
    </xdr:from>
    <xdr:ext cx="469744" cy="259045"/>
    <xdr:sp macro="" textlink="">
      <xdr:nvSpPr>
        <xdr:cNvPr id="376" name="n_4aveValue【公営住宅】&#10;一人当たり面積"/>
        <xdr:cNvSpPr txBox="1"/>
      </xdr:nvSpPr>
      <xdr:spPr>
        <a:xfrm>
          <a:off x="6737427" y="1431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47587</xdr:rowOff>
    </xdr:from>
    <xdr:ext cx="469744" cy="259045"/>
    <xdr:sp macro="" textlink="">
      <xdr:nvSpPr>
        <xdr:cNvPr id="377" name="n_1mainValue【公営住宅】&#10;一人当たり面積"/>
        <xdr:cNvSpPr txBox="1"/>
      </xdr:nvSpPr>
      <xdr:spPr>
        <a:xfrm>
          <a:off x="9391727" y="1462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53683</xdr:rowOff>
    </xdr:from>
    <xdr:ext cx="469744" cy="259045"/>
    <xdr:sp macro="" textlink="">
      <xdr:nvSpPr>
        <xdr:cNvPr id="378" name="n_2mainValue【公営住宅】&#10;一人当たり面積"/>
        <xdr:cNvSpPr txBox="1"/>
      </xdr:nvSpPr>
      <xdr:spPr>
        <a:xfrm>
          <a:off x="8515427" y="1462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85506</xdr:rowOff>
    </xdr:from>
    <xdr:ext cx="469744" cy="259045"/>
    <xdr:sp macro="" textlink="">
      <xdr:nvSpPr>
        <xdr:cNvPr id="379" name="n_3mainValue【公営住宅】&#10;一人当たり面積"/>
        <xdr:cNvSpPr txBox="1"/>
      </xdr:nvSpPr>
      <xdr:spPr>
        <a:xfrm>
          <a:off x="7626427" y="1431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64569</xdr:rowOff>
    </xdr:from>
    <xdr:ext cx="469744" cy="259045"/>
    <xdr:sp macro="" textlink="">
      <xdr:nvSpPr>
        <xdr:cNvPr id="380" name="n_4mainValue【公営住宅】&#10;一人当たり面積"/>
        <xdr:cNvSpPr txBox="1"/>
      </xdr:nvSpPr>
      <xdr:spPr>
        <a:xfrm>
          <a:off x="6737427" y="1463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427" name="【認定こども園・幼稚園・保育所】&#10;有形固定資産減価償却率平均値テキスト"/>
        <xdr:cNvSpPr txBox="1"/>
      </xdr:nvSpPr>
      <xdr:spPr>
        <a:xfrm>
          <a:off x="16357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8" name="フローチャート: 判断 427"/>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429" name="フローチャート: 判断 428"/>
        <xdr:cNvSpPr/>
      </xdr:nvSpPr>
      <xdr:spPr>
        <a:xfrm>
          <a:off x="15430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30" name="フローチャート: 判断 429"/>
        <xdr:cNvSpPr/>
      </xdr:nvSpPr>
      <xdr:spPr>
        <a:xfrm>
          <a:off x="14541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31" name="フローチャート: 判断 430"/>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89081</xdr:rowOff>
    </xdr:from>
    <xdr:to>
      <xdr:col>67</xdr:col>
      <xdr:colOff>101600</xdr:colOff>
      <xdr:row>38</xdr:row>
      <xdr:rowOff>19231</xdr:rowOff>
    </xdr:to>
    <xdr:sp macro="" textlink="">
      <xdr:nvSpPr>
        <xdr:cNvPr id="432" name="フローチャート: 判断 431"/>
        <xdr:cNvSpPr/>
      </xdr:nvSpPr>
      <xdr:spPr>
        <a:xfrm>
          <a:off x="12763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146231</xdr:rowOff>
    </xdr:from>
    <xdr:to>
      <xdr:col>85</xdr:col>
      <xdr:colOff>177800</xdr:colOff>
      <xdr:row>38</xdr:row>
      <xdr:rowOff>76381</xdr:rowOff>
    </xdr:to>
    <xdr:sp macro="" textlink="">
      <xdr:nvSpPr>
        <xdr:cNvPr id="438" name="楕円 437"/>
        <xdr:cNvSpPr/>
      </xdr:nvSpPr>
      <xdr:spPr>
        <a:xfrm>
          <a:off x="162687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169108</xdr:rowOff>
    </xdr:from>
    <xdr:ext cx="405111" cy="259045"/>
    <xdr:sp macro="" textlink="">
      <xdr:nvSpPr>
        <xdr:cNvPr id="439" name="【認定こども園・幼稚園・保育所】&#10;有形固定資産減価償却率該当値テキスト"/>
        <xdr:cNvSpPr txBox="1"/>
      </xdr:nvSpPr>
      <xdr:spPr>
        <a:xfrm>
          <a:off x="16357600" y="6341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76019</xdr:rowOff>
    </xdr:from>
    <xdr:to>
      <xdr:col>81</xdr:col>
      <xdr:colOff>101600</xdr:colOff>
      <xdr:row>38</xdr:row>
      <xdr:rowOff>6169</xdr:rowOff>
    </xdr:to>
    <xdr:sp macro="" textlink="">
      <xdr:nvSpPr>
        <xdr:cNvPr id="440" name="楕円 439"/>
        <xdr:cNvSpPr/>
      </xdr:nvSpPr>
      <xdr:spPr>
        <a:xfrm>
          <a:off x="15430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126819</xdr:rowOff>
    </xdr:from>
    <xdr:to>
      <xdr:col>85</xdr:col>
      <xdr:colOff>127000</xdr:colOff>
      <xdr:row>38</xdr:row>
      <xdr:rowOff>25581</xdr:rowOff>
    </xdr:to>
    <xdr:cxnSp macro="">
      <xdr:nvCxnSpPr>
        <xdr:cNvPr id="441" name="直線コネクタ 440"/>
        <xdr:cNvCxnSpPr/>
      </xdr:nvCxnSpPr>
      <xdr:spPr>
        <a:xfrm>
          <a:off x="15481300" y="6470469"/>
          <a:ext cx="8382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170724</xdr:rowOff>
    </xdr:from>
    <xdr:to>
      <xdr:col>76</xdr:col>
      <xdr:colOff>165100</xdr:colOff>
      <xdr:row>37</xdr:row>
      <xdr:rowOff>100874</xdr:rowOff>
    </xdr:to>
    <xdr:sp macro="" textlink="">
      <xdr:nvSpPr>
        <xdr:cNvPr id="442" name="楕円 441"/>
        <xdr:cNvSpPr/>
      </xdr:nvSpPr>
      <xdr:spPr>
        <a:xfrm>
          <a:off x="14541500" y="63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50074</xdr:rowOff>
    </xdr:from>
    <xdr:to>
      <xdr:col>81</xdr:col>
      <xdr:colOff>50800</xdr:colOff>
      <xdr:row>37</xdr:row>
      <xdr:rowOff>126819</xdr:rowOff>
    </xdr:to>
    <xdr:cxnSp macro="">
      <xdr:nvCxnSpPr>
        <xdr:cNvPr id="443" name="直線コネクタ 442"/>
        <xdr:cNvCxnSpPr/>
      </xdr:nvCxnSpPr>
      <xdr:spPr>
        <a:xfrm>
          <a:off x="14592300" y="6393724"/>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131536</xdr:rowOff>
    </xdr:from>
    <xdr:to>
      <xdr:col>72</xdr:col>
      <xdr:colOff>38100</xdr:colOff>
      <xdr:row>37</xdr:row>
      <xdr:rowOff>61686</xdr:rowOff>
    </xdr:to>
    <xdr:sp macro="" textlink="">
      <xdr:nvSpPr>
        <xdr:cNvPr id="444" name="楕円 443"/>
        <xdr:cNvSpPr/>
      </xdr:nvSpPr>
      <xdr:spPr>
        <a:xfrm>
          <a:off x="13652500" y="63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10886</xdr:rowOff>
    </xdr:from>
    <xdr:to>
      <xdr:col>76</xdr:col>
      <xdr:colOff>114300</xdr:colOff>
      <xdr:row>37</xdr:row>
      <xdr:rowOff>50074</xdr:rowOff>
    </xdr:to>
    <xdr:cxnSp macro="">
      <xdr:nvCxnSpPr>
        <xdr:cNvPr id="445" name="直線コネクタ 444"/>
        <xdr:cNvCxnSpPr/>
      </xdr:nvCxnSpPr>
      <xdr:spPr>
        <a:xfrm>
          <a:off x="13703300" y="635453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98878</xdr:rowOff>
    </xdr:from>
    <xdr:to>
      <xdr:col>67</xdr:col>
      <xdr:colOff>101600</xdr:colOff>
      <xdr:row>37</xdr:row>
      <xdr:rowOff>29028</xdr:rowOff>
    </xdr:to>
    <xdr:sp macro="" textlink="">
      <xdr:nvSpPr>
        <xdr:cNvPr id="446" name="楕円 445"/>
        <xdr:cNvSpPr/>
      </xdr:nvSpPr>
      <xdr:spPr>
        <a:xfrm>
          <a:off x="12763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149678</xdr:rowOff>
    </xdr:from>
    <xdr:to>
      <xdr:col>71</xdr:col>
      <xdr:colOff>177800</xdr:colOff>
      <xdr:row>37</xdr:row>
      <xdr:rowOff>10886</xdr:rowOff>
    </xdr:to>
    <xdr:cxnSp macro="">
      <xdr:nvCxnSpPr>
        <xdr:cNvPr id="447" name="直線コネクタ 446"/>
        <xdr:cNvCxnSpPr/>
      </xdr:nvCxnSpPr>
      <xdr:spPr>
        <a:xfrm>
          <a:off x="12814300" y="632187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43015</xdr:rowOff>
    </xdr:from>
    <xdr:ext cx="405111" cy="259045"/>
    <xdr:sp macro="" textlink="">
      <xdr:nvSpPr>
        <xdr:cNvPr id="448" name="n_1aveValue【認定こども園・幼稚園・保育所】&#10;有形固定資産減価償却率"/>
        <xdr:cNvSpPr txBox="1"/>
      </xdr:nvSpPr>
      <xdr:spPr>
        <a:xfrm>
          <a:off x="152660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21789</xdr:rowOff>
    </xdr:from>
    <xdr:ext cx="405111" cy="259045"/>
    <xdr:sp macro="" textlink="">
      <xdr:nvSpPr>
        <xdr:cNvPr id="449" name="n_2aveValue【認定こども園・幼稚園・保育所】&#10;有形固定資産減価償却率"/>
        <xdr:cNvSpPr txBox="1"/>
      </xdr:nvSpPr>
      <xdr:spPr>
        <a:xfrm>
          <a:off x="14389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124658</xdr:rowOff>
    </xdr:from>
    <xdr:ext cx="405111" cy="259045"/>
    <xdr:sp macro="" textlink="">
      <xdr:nvSpPr>
        <xdr:cNvPr id="450" name="n_3aveValue【認定こども園・幼稚園・保育所】&#10;有形固定資産減価償却率"/>
        <xdr:cNvSpPr txBox="1"/>
      </xdr:nvSpPr>
      <xdr:spPr>
        <a:xfrm>
          <a:off x="13500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10358</xdr:rowOff>
    </xdr:from>
    <xdr:ext cx="405111" cy="259045"/>
    <xdr:sp macro="" textlink="">
      <xdr:nvSpPr>
        <xdr:cNvPr id="451" name="n_4aveValue【認定こども園・幼稚園・保育所】&#10;有形固定資産減価償却率"/>
        <xdr:cNvSpPr txBox="1"/>
      </xdr:nvSpPr>
      <xdr:spPr>
        <a:xfrm>
          <a:off x="12611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22696</xdr:rowOff>
    </xdr:from>
    <xdr:ext cx="405111" cy="259045"/>
    <xdr:sp macro="" textlink="">
      <xdr:nvSpPr>
        <xdr:cNvPr id="452" name="n_1mainValue【認定こども園・幼稚園・保育所】&#10;有形固定資産減価償却率"/>
        <xdr:cNvSpPr txBox="1"/>
      </xdr:nvSpPr>
      <xdr:spPr>
        <a:xfrm>
          <a:off x="15266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117401</xdr:rowOff>
    </xdr:from>
    <xdr:ext cx="405111" cy="259045"/>
    <xdr:sp macro="" textlink="">
      <xdr:nvSpPr>
        <xdr:cNvPr id="453" name="n_2mainValue【認定こども園・幼稚園・保育所】&#10;有形固定資産減価償却率"/>
        <xdr:cNvSpPr txBox="1"/>
      </xdr:nvSpPr>
      <xdr:spPr>
        <a:xfrm>
          <a:off x="143897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78213</xdr:rowOff>
    </xdr:from>
    <xdr:ext cx="405111" cy="259045"/>
    <xdr:sp macro="" textlink="">
      <xdr:nvSpPr>
        <xdr:cNvPr id="454" name="n_3mainValue【認定こども園・幼稚園・保育所】&#10;有形固定資産減価償却率"/>
        <xdr:cNvSpPr txBox="1"/>
      </xdr:nvSpPr>
      <xdr:spPr>
        <a:xfrm>
          <a:off x="13500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45555</xdr:rowOff>
    </xdr:from>
    <xdr:ext cx="405111" cy="259045"/>
    <xdr:sp macro="" textlink="">
      <xdr:nvSpPr>
        <xdr:cNvPr id="455" name="n_4mainValue【認定こども園・幼稚園・保育所】&#10;有形固定資産減価償却率"/>
        <xdr:cNvSpPr txBox="1"/>
      </xdr:nvSpPr>
      <xdr:spPr>
        <a:xfrm>
          <a:off x="12611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477" name="直線コネクタ 476"/>
        <xdr:cNvCxnSpPr/>
      </xdr:nvCxnSpPr>
      <xdr:spPr>
        <a:xfrm flipV="1">
          <a:off x="22160864" y="5687873"/>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478" name="【認定こども園・幼稚園・保育所】&#10;一人当たり面積最小値テキスト"/>
        <xdr:cNvSpPr txBox="1"/>
      </xdr:nvSpPr>
      <xdr:spPr>
        <a:xfrm>
          <a:off x="22199600" y="712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479" name="直線コネクタ 478"/>
        <xdr:cNvCxnSpPr/>
      </xdr:nvCxnSpPr>
      <xdr:spPr>
        <a:xfrm>
          <a:off x="22072600" y="711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480" name="【認定こども園・幼稚園・保育所】&#10;一人当たり面積最大値テキスト"/>
        <xdr:cNvSpPr txBox="1"/>
      </xdr:nvSpPr>
      <xdr:spPr>
        <a:xfrm>
          <a:off x="22199600" y="546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481" name="直線コネクタ 480"/>
        <xdr:cNvCxnSpPr/>
      </xdr:nvCxnSpPr>
      <xdr:spPr>
        <a:xfrm>
          <a:off x="22072600" y="5687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38676</xdr:rowOff>
    </xdr:from>
    <xdr:ext cx="469744" cy="259045"/>
    <xdr:sp macro="" textlink="">
      <xdr:nvSpPr>
        <xdr:cNvPr id="482" name="【認定こども園・幼稚園・保育所】&#10;一人当たり面積平均値テキスト"/>
        <xdr:cNvSpPr txBox="1"/>
      </xdr:nvSpPr>
      <xdr:spPr>
        <a:xfrm>
          <a:off x="22199600" y="6553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483" name="フローチャート: 判断 482"/>
        <xdr:cNvSpPr/>
      </xdr:nvSpPr>
      <xdr:spPr>
        <a:xfrm>
          <a:off x="22110700" y="670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484" name="フローチャート: 判断 483"/>
        <xdr:cNvSpPr/>
      </xdr:nvSpPr>
      <xdr:spPr>
        <a:xfrm>
          <a:off x="21272500" y="671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85" name="フローチャート: 判断 484"/>
        <xdr:cNvSpPr/>
      </xdr:nvSpPr>
      <xdr:spPr>
        <a:xfrm>
          <a:off x="20383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486" name="フローチャート: 判断 485"/>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35</xdr:row>
      <xdr:rowOff>171247</xdr:rowOff>
    </xdr:from>
    <xdr:to>
      <xdr:col>98</xdr:col>
      <xdr:colOff>38100</xdr:colOff>
      <xdr:row>36</xdr:row>
      <xdr:rowOff>101397</xdr:rowOff>
    </xdr:to>
    <xdr:sp macro="" textlink="">
      <xdr:nvSpPr>
        <xdr:cNvPr id="487" name="フローチャート: 判断 486"/>
        <xdr:cNvSpPr/>
      </xdr:nvSpPr>
      <xdr:spPr>
        <a:xfrm>
          <a:off x="18605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76149</xdr:rowOff>
    </xdr:from>
    <xdr:to>
      <xdr:col>116</xdr:col>
      <xdr:colOff>114300</xdr:colOff>
      <xdr:row>40</xdr:row>
      <xdr:rowOff>6299</xdr:rowOff>
    </xdr:to>
    <xdr:sp macro="" textlink="">
      <xdr:nvSpPr>
        <xdr:cNvPr id="493" name="楕円 492"/>
        <xdr:cNvSpPr/>
      </xdr:nvSpPr>
      <xdr:spPr>
        <a:xfrm>
          <a:off x="22110700" y="676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54576</xdr:rowOff>
    </xdr:from>
    <xdr:ext cx="469744" cy="259045"/>
    <xdr:sp macro="" textlink="">
      <xdr:nvSpPr>
        <xdr:cNvPr id="494" name="【認定こども園・幼稚園・保育所】&#10;一人当たり面積該当値テキスト"/>
        <xdr:cNvSpPr txBox="1"/>
      </xdr:nvSpPr>
      <xdr:spPr>
        <a:xfrm>
          <a:off x="22199600" y="674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81635</xdr:rowOff>
    </xdr:from>
    <xdr:to>
      <xdr:col>112</xdr:col>
      <xdr:colOff>38100</xdr:colOff>
      <xdr:row>40</xdr:row>
      <xdr:rowOff>11785</xdr:rowOff>
    </xdr:to>
    <xdr:sp macro="" textlink="">
      <xdr:nvSpPr>
        <xdr:cNvPr id="495" name="楕円 494"/>
        <xdr:cNvSpPr/>
      </xdr:nvSpPr>
      <xdr:spPr>
        <a:xfrm>
          <a:off x="21272500" y="67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126949</xdr:rowOff>
    </xdr:from>
    <xdr:to>
      <xdr:col>116</xdr:col>
      <xdr:colOff>63500</xdr:colOff>
      <xdr:row>39</xdr:row>
      <xdr:rowOff>132435</xdr:rowOff>
    </xdr:to>
    <xdr:cxnSp macro="">
      <xdr:nvCxnSpPr>
        <xdr:cNvPr id="496" name="直線コネクタ 495"/>
        <xdr:cNvCxnSpPr/>
      </xdr:nvCxnSpPr>
      <xdr:spPr>
        <a:xfrm flipV="1">
          <a:off x="21323300" y="6813499"/>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88036</xdr:rowOff>
    </xdr:from>
    <xdr:to>
      <xdr:col>107</xdr:col>
      <xdr:colOff>101600</xdr:colOff>
      <xdr:row>40</xdr:row>
      <xdr:rowOff>18186</xdr:rowOff>
    </xdr:to>
    <xdr:sp macro="" textlink="">
      <xdr:nvSpPr>
        <xdr:cNvPr id="497" name="楕円 496"/>
        <xdr:cNvSpPr/>
      </xdr:nvSpPr>
      <xdr:spPr>
        <a:xfrm>
          <a:off x="20383500" y="677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132435</xdr:rowOff>
    </xdr:from>
    <xdr:to>
      <xdr:col>111</xdr:col>
      <xdr:colOff>177800</xdr:colOff>
      <xdr:row>39</xdr:row>
      <xdr:rowOff>138836</xdr:rowOff>
    </xdr:to>
    <xdr:cxnSp macro="">
      <xdr:nvCxnSpPr>
        <xdr:cNvPr id="498" name="直線コネクタ 497"/>
        <xdr:cNvCxnSpPr/>
      </xdr:nvCxnSpPr>
      <xdr:spPr>
        <a:xfrm flipV="1">
          <a:off x="20434300" y="681898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94437</xdr:rowOff>
    </xdr:from>
    <xdr:to>
      <xdr:col>102</xdr:col>
      <xdr:colOff>165100</xdr:colOff>
      <xdr:row>40</xdr:row>
      <xdr:rowOff>24587</xdr:rowOff>
    </xdr:to>
    <xdr:sp macro="" textlink="">
      <xdr:nvSpPr>
        <xdr:cNvPr id="499" name="楕円 498"/>
        <xdr:cNvSpPr/>
      </xdr:nvSpPr>
      <xdr:spPr>
        <a:xfrm>
          <a:off x="19494500" y="678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138836</xdr:rowOff>
    </xdr:from>
    <xdr:to>
      <xdr:col>107</xdr:col>
      <xdr:colOff>50800</xdr:colOff>
      <xdr:row>39</xdr:row>
      <xdr:rowOff>145237</xdr:rowOff>
    </xdr:to>
    <xdr:cxnSp macro="">
      <xdr:nvCxnSpPr>
        <xdr:cNvPr id="500" name="直線コネクタ 499"/>
        <xdr:cNvCxnSpPr/>
      </xdr:nvCxnSpPr>
      <xdr:spPr>
        <a:xfrm flipV="1">
          <a:off x="19545300" y="6825386"/>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99009</xdr:rowOff>
    </xdr:from>
    <xdr:to>
      <xdr:col>98</xdr:col>
      <xdr:colOff>38100</xdr:colOff>
      <xdr:row>40</xdr:row>
      <xdr:rowOff>29159</xdr:rowOff>
    </xdr:to>
    <xdr:sp macro="" textlink="">
      <xdr:nvSpPr>
        <xdr:cNvPr id="501" name="楕円 500"/>
        <xdr:cNvSpPr/>
      </xdr:nvSpPr>
      <xdr:spPr>
        <a:xfrm>
          <a:off x="18605500" y="678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145237</xdr:rowOff>
    </xdr:from>
    <xdr:to>
      <xdr:col>102</xdr:col>
      <xdr:colOff>114300</xdr:colOff>
      <xdr:row>39</xdr:row>
      <xdr:rowOff>149809</xdr:rowOff>
    </xdr:to>
    <xdr:cxnSp macro="">
      <xdr:nvCxnSpPr>
        <xdr:cNvPr id="502" name="直線コネクタ 501"/>
        <xdr:cNvCxnSpPr/>
      </xdr:nvCxnSpPr>
      <xdr:spPr>
        <a:xfrm flipV="1">
          <a:off x="18656300" y="683178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148556</xdr:rowOff>
    </xdr:from>
    <xdr:ext cx="469744" cy="259045"/>
    <xdr:sp macro="" textlink="">
      <xdr:nvSpPr>
        <xdr:cNvPr id="503" name="n_1aveValue【認定こども園・幼稚園・保育所】&#10;一人当たり面積"/>
        <xdr:cNvSpPr txBox="1"/>
      </xdr:nvSpPr>
      <xdr:spPr>
        <a:xfrm>
          <a:off x="21075727"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159529</xdr:rowOff>
    </xdr:from>
    <xdr:ext cx="469744" cy="259045"/>
    <xdr:sp macro="" textlink="">
      <xdr:nvSpPr>
        <xdr:cNvPr id="504" name="n_2aveValue【認定こども園・幼稚園・保育所】&#10;一人当たり面積"/>
        <xdr:cNvSpPr txBox="1"/>
      </xdr:nvSpPr>
      <xdr:spPr>
        <a:xfrm>
          <a:off x="20199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36745</xdr:rowOff>
    </xdr:from>
    <xdr:ext cx="469744" cy="259045"/>
    <xdr:sp macro="" textlink="">
      <xdr:nvSpPr>
        <xdr:cNvPr id="505" name="n_3aveValue【認定こども園・幼稚園・保育所】&#10;一人当たり面積"/>
        <xdr:cNvSpPr txBox="1"/>
      </xdr:nvSpPr>
      <xdr:spPr>
        <a:xfrm>
          <a:off x="19310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117924</xdr:rowOff>
    </xdr:from>
    <xdr:ext cx="469744" cy="259045"/>
    <xdr:sp macro="" textlink="">
      <xdr:nvSpPr>
        <xdr:cNvPr id="506" name="n_4aveValue【認定こども園・幼稚園・保育所】&#10;一人当たり面積"/>
        <xdr:cNvSpPr txBox="1"/>
      </xdr:nvSpPr>
      <xdr:spPr>
        <a:xfrm>
          <a:off x="18421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2912</xdr:rowOff>
    </xdr:from>
    <xdr:ext cx="469744" cy="259045"/>
    <xdr:sp macro="" textlink="">
      <xdr:nvSpPr>
        <xdr:cNvPr id="507" name="n_1mainValue【認定こども園・幼稚園・保育所】&#10;一人当たり面積"/>
        <xdr:cNvSpPr txBox="1"/>
      </xdr:nvSpPr>
      <xdr:spPr>
        <a:xfrm>
          <a:off x="21075727" y="686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9313</xdr:rowOff>
    </xdr:from>
    <xdr:ext cx="469744" cy="259045"/>
    <xdr:sp macro="" textlink="">
      <xdr:nvSpPr>
        <xdr:cNvPr id="508" name="n_2mainValue【認定こども園・幼稚園・保育所】&#10;一人当たり面積"/>
        <xdr:cNvSpPr txBox="1"/>
      </xdr:nvSpPr>
      <xdr:spPr>
        <a:xfrm>
          <a:off x="20199427" y="686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41114</xdr:rowOff>
    </xdr:from>
    <xdr:ext cx="469744" cy="259045"/>
    <xdr:sp macro="" textlink="">
      <xdr:nvSpPr>
        <xdr:cNvPr id="509" name="n_3mainValue【認定こども園・幼稚園・保育所】&#10;一人当たり面積"/>
        <xdr:cNvSpPr txBox="1"/>
      </xdr:nvSpPr>
      <xdr:spPr>
        <a:xfrm>
          <a:off x="19310427" y="655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20286</xdr:rowOff>
    </xdr:from>
    <xdr:ext cx="469744" cy="259045"/>
    <xdr:sp macro="" textlink="">
      <xdr:nvSpPr>
        <xdr:cNvPr id="510" name="n_4mainValue【認定こども園・幼稚園・保育所】&#10;一人当たり面積"/>
        <xdr:cNvSpPr txBox="1"/>
      </xdr:nvSpPr>
      <xdr:spPr>
        <a:xfrm>
          <a:off x="18421427" y="687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535" name="直線コネクタ 534"/>
        <xdr:cNvCxnSpPr/>
      </xdr:nvCxnSpPr>
      <xdr:spPr>
        <a:xfrm flipV="1">
          <a:off x="16318864" y="94411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6" name="【学校施設】&#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7" name="直線コネクタ 536"/>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38" name="【学校施設】&#10;有形固定資産減価償却率最大値テキスト"/>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39" name="直線コネクタ 538"/>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165752</xdr:rowOff>
    </xdr:from>
    <xdr:ext cx="405111" cy="259045"/>
    <xdr:sp macro="" textlink="">
      <xdr:nvSpPr>
        <xdr:cNvPr id="540" name="【学校施設】&#10;有形固定資産減価償却率平均値テキスト"/>
        <xdr:cNvSpPr txBox="1"/>
      </xdr:nvSpPr>
      <xdr:spPr>
        <a:xfrm>
          <a:off x="16357600" y="1028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41" name="フローチャート: 判断 540"/>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2" name="フローチャート: 判断 541"/>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3" name="フローチャート: 判断 542"/>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44" name="フローチャート: 判断 543"/>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101600</xdr:rowOff>
    </xdr:from>
    <xdr:to>
      <xdr:col>67</xdr:col>
      <xdr:colOff>101600</xdr:colOff>
      <xdr:row>60</xdr:row>
      <xdr:rowOff>31750</xdr:rowOff>
    </xdr:to>
    <xdr:sp macro="" textlink="">
      <xdr:nvSpPr>
        <xdr:cNvPr id="545" name="フローチャート: 判断 544"/>
        <xdr:cNvSpPr/>
      </xdr:nvSpPr>
      <xdr:spPr>
        <a:xfrm>
          <a:off x="12763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38735</xdr:rowOff>
    </xdr:from>
    <xdr:to>
      <xdr:col>85</xdr:col>
      <xdr:colOff>177800</xdr:colOff>
      <xdr:row>55</xdr:row>
      <xdr:rowOff>140335</xdr:rowOff>
    </xdr:to>
    <xdr:sp macro="" textlink="">
      <xdr:nvSpPr>
        <xdr:cNvPr id="551" name="楕円 550"/>
        <xdr:cNvSpPr/>
      </xdr:nvSpPr>
      <xdr:spPr>
        <a:xfrm>
          <a:off x="16268700" y="946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125112</xdr:rowOff>
    </xdr:from>
    <xdr:ext cx="405111" cy="259045"/>
    <xdr:sp macro="" textlink="">
      <xdr:nvSpPr>
        <xdr:cNvPr id="552" name="【学校施設】&#10;有形固定資産減価償却率該当値テキスト"/>
        <xdr:cNvSpPr txBox="1"/>
      </xdr:nvSpPr>
      <xdr:spPr>
        <a:xfrm>
          <a:off x="16357600" y="938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145415</xdr:rowOff>
    </xdr:from>
    <xdr:to>
      <xdr:col>81</xdr:col>
      <xdr:colOff>101600</xdr:colOff>
      <xdr:row>61</xdr:row>
      <xdr:rowOff>75565</xdr:rowOff>
    </xdr:to>
    <xdr:sp macro="" textlink="">
      <xdr:nvSpPr>
        <xdr:cNvPr id="553" name="楕円 552"/>
        <xdr:cNvSpPr/>
      </xdr:nvSpPr>
      <xdr:spPr>
        <a:xfrm>
          <a:off x="15430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89535</xdr:rowOff>
    </xdr:from>
    <xdr:to>
      <xdr:col>85</xdr:col>
      <xdr:colOff>127000</xdr:colOff>
      <xdr:row>61</xdr:row>
      <xdr:rowOff>24765</xdr:rowOff>
    </xdr:to>
    <xdr:cxnSp macro="">
      <xdr:nvCxnSpPr>
        <xdr:cNvPr id="554" name="直線コネクタ 553"/>
        <xdr:cNvCxnSpPr/>
      </xdr:nvCxnSpPr>
      <xdr:spPr>
        <a:xfrm flipV="1">
          <a:off x="15481300" y="9519285"/>
          <a:ext cx="838200" cy="96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105410</xdr:rowOff>
    </xdr:from>
    <xdr:to>
      <xdr:col>76</xdr:col>
      <xdr:colOff>165100</xdr:colOff>
      <xdr:row>61</xdr:row>
      <xdr:rowOff>35560</xdr:rowOff>
    </xdr:to>
    <xdr:sp macro="" textlink="">
      <xdr:nvSpPr>
        <xdr:cNvPr id="555" name="楕円 554"/>
        <xdr:cNvSpPr/>
      </xdr:nvSpPr>
      <xdr:spPr>
        <a:xfrm>
          <a:off x="14541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156210</xdr:rowOff>
    </xdr:from>
    <xdr:to>
      <xdr:col>81</xdr:col>
      <xdr:colOff>50800</xdr:colOff>
      <xdr:row>61</xdr:row>
      <xdr:rowOff>24765</xdr:rowOff>
    </xdr:to>
    <xdr:cxnSp macro="">
      <xdr:nvCxnSpPr>
        <xdr:cNvPr id="556" name="直線コネクタ 555"/>
        <xdr:cNvCxnSpPr/>
      </xdr:nvCxnSpPr>
      <xdr:spPr>
        <a:xfrm>
          <a:off x="14592300" y="104432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73025</xdr:rowOff>
    </xdr:from>
    <xdr:to>
      <xdr:col>72</xdr:col>
      <xdr:colOff>38100</xdr:colOff>
      <xdr:row>61</xdr:row>
      <xdr:rowOff>3175</xdr:rowOff>
    </xdr:to>
    <xdr:sp macro="" textlink="">
      <xdr:nvSpPr>
        <xdr:cNvPr id="557" name="楕円 556"/>
        <xdr:cNvSpPr/>
      </xdr:nvSpPr>
      <xdr:spPr>
        <a:xfrm>
          <a:off x="13652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123825</xdr:rowOff>
    </xdr:from>
    <xdr:to>
      <xdr:col>76</xdr:col>
      <xdr:colOff>114300</xdr:colOff>
      <xdr:row>60</xdr:row>
      <xdr:rowOff>156210</xdr:rowOff>
    </xdr:to>
    <xdr:cxnSp macro="">
      <xdr:nvCxnSpPr>
        <xdr:cNvPr id="558" name="直線コネクタ 557"/>
        <xdr:cNvCxnSpPr/>
      </xdr:nvCxnSpPr>
      <xdr:spPr>
        <a:xfrm>
          <a:off x="13703300" y="104108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33020</xdr:rowOff>
    </xdr:from>
    <xdr:to>
      <xdr:col>67</xdr:col>
      <xdr:colOff>101600</xdr:colOff>
      <xdr:row>60</xdr:row>
      <xdr:rowOff>134620</xdr:rowOff>
    </xdr:to>
    <xdr:sp macro="" textlink="">
      <xdr:nvSpPr>
        <xdr:cNvPr id="559" name="楕円 558"/>
        <xdr:cNvSpPr/>
      </xdr:nvSpPr>
      <xdr:spPr>
        <a:xfrm>
          <a:off x="12763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83820</xdr:rowOff>
    </xdr:from>
    <xdr:to>
      <xdr:col>71</xdr:col>
      <xdr:colOff>177800</xdr:colOff>
      <xdr:row>60</xdr:row>
      <xdr:rowOff>123825</xdr:rowOff>
    </xdr:to>
    <xdr:cxnSp macro="">
      <xdr:nvCxnSpPr>
        <xdr:cNvPr id="560" name="直線コネクタ 559"/>
        <xdr:cNvCxnSpPr/>
      </xdr:nvCxnSpPr>
      <xdr:spPr>
        <a:xfrm>
          <a:off x="12814300" y="103708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1"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62" name="n_2aveValue【学校施設】&#10;有形固定資産減価償却率"/>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563" name="n_3aveValue【学校施設】&#10;有形固定資産減価償却率"/>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48277</xdr:rowOff>
    </xdr:from>
    <xdr:ext cx="405111" cy="259045"/>
    <xdr:sp macro="" textlink="">
      <xdr:nvSpPr>
        <xdr:cNvPr id="564" name="n_4aveValue【学校施設】&#10;有形固定資産減価償却率"/>
        <xdr:cNvSpPr txBox="1"/>
      </xdr:nvSpPr>
      <xdr:spPr>
        <a:xfrm>
          <a:off x="12611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66692</xdr:rowOff>
    </xdr:from>
    <xdr:ext cx="405111" cy="259045"/>
    <xdr:sp macro="" textlink="">
      <xdr:nvSpPr>
        <xdr:cNvPr id="565" name="n_1mainValue【学校施設】&#10;有形固定資産減価償却率"/>
        <xdr:cNvSpPr txBox="1"/>
      </xdr:nvSpPr>
      <xdr:spPr>
        <a:xfrm>
          <a:off x="152660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26687</xdr:rowOff>
    </xdr:from>
    <xdr:ext cx="405111" cy="259045"/>
    <xdr:sp macro="" textlink="">
      <xdr:nvSpPr>
        <xdr:cNvPr id="566" name="n_2mainValue【学校施設】&#10;有形固定資産減価償却率"/>
        <xdr:cNvSpPr txBox="1"/>
      </xdr:nvSpPr>
      <xdr:spPr>
        <a:xfrm>
          <a:off x="14389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165752</xdr:rowOff>
    </xdr:from>
    <xdr:ext cx="405111" cy="259045"/>
    <xdr:sp macro="" textlink="">
      <xdr:nvSpPr>
        <xdr:cNvPr id="567" name="n_3mainValue【学校施設】&#10;有形固定資産減価償却率"/>
        <xdr:cNvSpPr txBox="1"/>
      </xdr:nvSpPr>
      <xdr:spPr>
        <a:xfrm>
          <a:off x="135007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125747</xdr:rowOff>
    </xdr:from>
    <xdr:ext cx="405111" cy="259045"/>
    <xdr:sp macro="" textlink="">
      <xdr:nvSpPr>
        <xdr:cNvPr id="568" name="n_4mainValue【学校施設】&#10;有形固定資産減価償却率"/>
        <xdr:cNvSpPr txBox="1"/>
      </xdr:nvSpPr>
      <xdr:spPr>
        <a:xfrm>
          <a:off x="12611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590" name="直線コネクタ 589"/>
        <xdr:cNvCxnSpPr/>
      </xdr:nvCxnSpPr>
      <xdr:spPr>
        <a:xfrm flipV="1">
          <a:off x="22160864" y="9666077"/>
          <a:ext cx="0" cy="126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591" name="【学校施設】&#10;一人当たり面積最小値テキスト"/>
        <xdr:cNvSpPr txBox="1"/>
      </xdr:nvSpPr>
      <xdr:spPr>
        <a:xfrm>
          <a:off x="22199600" y="10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592" name="直線コネクタ 591"/>
        <xdr:cNvCxnSpPr/>
      </xdr:nvCxnSpPr>
      <xdr:spPr>
        <a:xfrm>
          <a:off x="22072600" y="10928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593" name="【学校施設】&#10;一人当たり面積最大値テキスト"/>
        <xdr:cNvSpPr txBox="1"/>
      </xdr:nvSpPr>
      <xdr:spPr>
        <a:xfrm>
          <a:off x="22199600" y="9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594" name="直線コネクタ 593"/>
        <xdr:cNvCxnSpPr/>
      </xdr:nvCxnSpPr>
      <xdr:spPr>
        <a:xfrm>
          <a:off x="22072600" y="96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112072</xdr:rowOff>
    </xdr:from>
    <xdr:ext cx="469744" cy="259045"/>
    <xdr:sp macro="" textlink="">
      <xdr:nvSpPr>
        <xdr:cNvPr id="595" name="【学校施設】&#10;一人当たり面積平均値テキスト"/>
        <xdr:cNvSpPr txBox="1"/>
      </xdr:nvSpPr>
      <xdr:spPr>
        <a:xfrm>
          <a:off x="22199600" y="1057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596" name="フローチャート: 判断 595"/>
        <xdr:cNvSpPr/>
      </xdr:nvSpPr>
      <xdr:spPr>
        <a:xfrm>
          <a:off x="22110700" y="1071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597" name="フローチャート: 判断 596"/>
        <xdr:cNvSpPr/>
      </xdr:nvSpPr>
      <xdr:spPr>
        <a:xfrm>
          <a:off x="21272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98" name="フローチャート: 判断 597"/>
        <xdr:cNvSpPr/>
      </xdr:nvSpPr>
      <xdr:spPr>
        <a:xfrm>
          <a:off x="20383500" y="1073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135875</xdr:rowOff>
    </xdr:from>
    <xdr:to>
      <xdr:col>102</xdr:col>
      <xdr:colOff>165100</xdr:colOff>
      <xdr:row>63</xdr:row>
      <xdr:rowOff>66025</xdr:rowOff>
    </xdr:to>
    <xdr:sp macro="" textlink="">
      <xdr:nvSpPr>
        <xdr:cNvPr id="599" name="フローチャート: 判断 598"/>
        <xdr:cNvSpPr/>
      </xdr:nvSpPr>
      <xdr:spPr>
        <a:xfrm>
          <a:off x="19494500" y="107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135417</xdr:rowOff>
    </xdr:from>
    <xdr:to>
      <xdr:col>98</xdr:col>
      <xdr:colOff>38100</xdr:colOff>
      <xdr:row>63</xdr:row>
      <xdr:rowOff>65567</xdr:rowOff>
    </xdr:to>
    <xdr:sp macro="" textlink="">
      <xdr:nvSpPr>
        <xdr:cNvPr id="600" name="フローチャート: 判断 599"/>
        <xdr:cNvSpPr/>
      </xdr:nvSpPr>
      <xdr:spPr>
        <a:xfrm>
          <a:off x="18605500" y="1076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135097</xdr:rowOff>
    </xdr:from>
    <xdr:to>
      <xdr:col>116</xdr:col>
      <xdr:colOff>114300</xdr:colOff>
      <xdr:row>63</xdr:row>
      <xdr:rowOff>65247</xdr:rowOff>
    </xdr:to>
    <xdr:sp macro="" textlink="">
      <xdr:nvSpPr>
        <xdr:cNvPr id="606" name="楕円 605"/>
        <xdr:cNvSpPr/>
      </xdr:nvSpPr>
      <xdr:spPr>
        <a:xfrm>
          <a:off x="22110700" y="1076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67621</xdr:rowOff>
    </xdr:from>
    <xdr:ext cx="469744" cy="259045"/>
    <xdr:sp macro="" textlink="">
      <xdr:nvSpPr>
        <xdr:cNvPr id="607" name="【学校施設】&#10;一人当たり面積該当値テキスト"/>
        <xdr:cNvSpPr txBox="1"/>
      </xdr:nvSpPr>
      <xdr:spPr>
        <a:xfrm>
          <a:off x="22199600" y="10697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38171</xdr:rowOff>
    </xdr:from>
    <xdr:to>
      <xdr:col>112</xdr:col>
      <xdr:colOff>38100</xdr:colOff>
      <xdr:row>63</xdr:row>
      <xdr:rowOff>139771</xdr:rowOff>
    </xdr:to>
    <xdr:sp macro="" textlink="">
      <xdr:nvSpPr>
        <xdr:cNvPr id="608" name="楕円 607"/>
        <xdr:cNvSpPr/>
      </xdr:nvSpPr>
      <xdr:spPr>
        <a:xfrm>
          <a:off x="21272500" y="1083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14447</xdr:rowOff>
    </xdr:from>
    <xdr:to>
      <xdr:col>116</xdr:col>
      <xdr:colOff>63500</xdr:colOff>
      <xdr:row>63</xdr:row>
      <xdr:rowOff>88971</xdr:rowOff>
    </xdr:to>
    <xdr:cxnSp macro="">
      <xdr:nvCxnSpPr>
        <xdr:cNvPr id="609" name="直線コネクタ 608"/>
        <xdr:cNvCxnSpPr/>
      </xdr:nvCxnSpPr>
      <xdr:spPr>
        <a:xfrm flipV="1">
          <a:off x="21323300" y="10815797"/>
          <a:ext cx="8382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39680</xdr:rowOff>
    </xdr:from>
    <xdr:to>
      <xdr:col>107</xdr:col>
      <xdr:colOff>101600</xdr:colOff>
      <xdr:row>63</xdr:row>
      <xdr:rowOff>141280</xdr:rowOff>
    </xdr:to>
    <xdr:sp macro="" textlink="">
      <xdr:nvSpPr>
        <xdr:cNvPr id="610" name="楕円 609"/>
        <xdr:cNvSpPr/>
      </xdr:nvSpPr>
      <xdr:spPr>
        <a:xfrm>
          <a:off x="20383500" y="1084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88971</xdr:rowOff>
    </xdr:from>
    <xdr:to>
      <xdr:col>111</xdr:col>
      <xdr:colOff>177800</xdr:colOff>
      <xdr:row>63</xdr:row>
      <xdr:rowOff>90480</xdr:rowOff>
    </xdr:to>
    <xdr:cxnSp macro="">
      <xdr:nvCxnSpPr>
        <xdr:cNvPr id="611" name="直線コネクタ 610"/>
        <xdr:cNvCxnSpPr/>
      </xdr:nvCxnSpPr>
      <xdr:spPr>
        <a:xfrm flipV="1">
          <a:off x="20434300" y="10890321"/>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41235</xdr:rowOff>
    </xdr:from>
    <xdr:to>
      <xdr:col>102</xdr:col>
      <xdr:colOff>165100</xdr:colOff>
      <xdr:row>63</xdr:row>
      <xdr:rowOff>142835</xdr:rowOff>
    </xdr:to>
    <xdr:sp macro="" textlink="">
      <xdr:nvSpPr>
        <xdr:cNvPr id="612" name="楕円 611"/>
        <xdr:cNvSpPr/>
      </xdr:nvSpPr>
      <xdr:spPr>
        <a:xfrm>
          <a:off x="19494500" y="1084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90480</xdr:rowOff>
    </xdr:from>
    <xdr:to>
      <xdr:col>107</xdr:col>
      <xdr:colOff>50800</xdr:colOff>
      <xdr:row>63</xdr:row>
      <xdr:rowOff>92035</xdr:rowOff>
    </xdr:to>
    <xdr:cxnSp macro="">
      <xdr:nvCxnSpPr>
        <xdr:cNvPr id="613" name="直線コネクタ 612"/>
        <xdr:cNvCxnSpPr/>
      </xdr:nvCxnSpPr>
      <xdr:spPr>
        <a:xfrm flipV="1">
          <a:off x="19545300" y="10891830"/>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42377</xdr:rowOff>
    </xdr:from>
    <xdr:to>
      <xdr:col>98</xdr:col>
      <xdr:colOff>38100</xdr:colOff>
      <xdr:row>63</xdr:row>
      <xdr:rowOff>143977</xdr:rowOff>
    </xdr:to>
    <xdr:sp macro="" textlink="">
      <xdr:nvSpPr>
        <xdr:cNvPr id="614" name="楕円 613"/>
        <xdr:cNvSpPr/>
      </xdr:nvSpPr>
      <xdr:spPr>
        <a:xfrm>
          <a:off x="18605500" y="1084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92035</xdr:rowOff>
    </xdr:from>
    <xdr:to>
      <xdr:col>102</xdr:col>
      <xdr:colOff>114300</xdr:colOff>
      <xdr:row>63</xdr:row>
      <xdr:rowOff>93177</xdr:rowOff>
    </xdr:to>
    <xdr:cxnSp macro="">
      <xdr:nvCxnSpPr>
        <xdr:cNvPr id="615" name="直線コネクタ 614"/>
        <xdr:cNvCxnSpPr/>
      </xdr:nvCxnSpPr>
      <xdr:spPr>
        <a:xfrm flipV="1">
          <a:off x="18656300" y="10893385"/>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43598</xdr:rowOff>
    </xdr:from>
    <xdr:ext cx="469744" cy="259045"/>
    <xdr:sp macro="" textlink="">
      <xdr:nvSpPr>
        <xdr:cNvPr id="616" name="n_1aveValue【学校施設】&#10;一人当たり面積"/>
        <xdr:cNvSpPr txBox="1"/>
      </xdr:nvSpPr>
      <xdr:spPr>
        <a:xfrm>
          <a:off x="21075727" y="1050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50730</xdr:rowOff>
    </xdr:from>
    <xdr:ext cx="469744" cy="259045"/>
    <xdr:sp macro="" textlink="">
      <xdr:nvSpPr>
        <xdr:cNvPr id="617" name="n_2aveValue【学校施設】&#10;一人当たり面積"/>
        <xdr:cNvSpPr txBox="1"/>
      </xdr:nvSpPr>
      <xdr:spPr>
        <a:xfrm>
          <a:off x="20199427" y="1050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82552</xdr:rowOff>
    </xdr:from>
    <xdr:ext cx="469744" cy="259045"/>
    <xdr:sp macro="" textlink="">
      <xdr:nvSpPr>
        <xdr:cNvPr id="618" name="n_3aveValue【学校施設】&#10;一人当たり面積"/>
        <xdr:cNvSpPr txBox="1"/>
      </xdr:nvSpPr>
      <xdr:spPr>
        <a:xfrm>
          <a:off x="19310427" y="105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82094</xdr:rowOff>
    </xdr:from>
    <xdr:ext cx="469744" cy="259045"/>
    <xdr:sp macro="" textlink="">
      <xdr:nvSpPr>
        <xdr:cNvPr id="619" name="n_4aveValue【学校施設】&#10;一人当たり面積"/>
        <xdr:cNvSpPr txBox="1"/>
      </xdr:nvSpPr>
      <xdr:spPr>
        <a:xfrm>
          <a:off x="18421427" y="1054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130898</xdr:rowOff>
    </xdr:from>
    <xdr:ext cx="469744" cy="259045"/>
    <xdr:sp macro="" textlink="">
      <xdr:nvSpPr>
        <xdr:cNvPr id="620" name="n_1mainValue【学校施設】&#10;一人当たり面積"/>
        <xdr:cNvSpPr txBox="1"/>
      </xdr:nvSpPr>
      <xdr:spPr>
        <a:xfrm>
          <a:off x="21075727" y="1093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132407</xdr:rowOff>
    </xdr:from>
    <xdr:ext cx="469744" cy="259045"/>
    <xdr:sp macro="" textlink="">
      <xdr:nvSpPr>
        <xdr:cNvPr id="621" name="n_2mainValue【学校施設】&#10;一人当たり面積"/>
        <xdr:cNvSpPr txBox="1"/>
      </xdr:nvSpPr>
      <xdr:spPr>
        <a:xfrm>
          <a:off x="20199427" y="1093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133962</xdr:rowOff>
    </xdr:from>
    <xdr:ext cx="469744" cy="259045"/>
    <xdr:sp macro="" textlink="">
      <xdr:nvSpPr>
        <xdr:cNvPr id="622" name="n_3mainValue【学校施設】&#10;一人当たり面積"/>
        <xdr:cNvSpPr txBox="1"/>
      </xdr:nvSpPr>
      <xdr:spPr>
        <a:xfrm>
          <a:off x="19310427" y="1093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135104</xdr:rowOff>
    </xdr:from>
    <xdr:ext cx="469744" cy="259045"/>
    <xdr:sp macro="" textlink="">
      <xdr:nvSpPr>
        <xdr:cNvPr id="623" name="n_4mainValue【学校施設】&#10;一人当たり面積"/>
        <xdr:cNvSpPr txBox="1"/>
      </xdr:nvSpPr>
      <xdr:spPr>
        <a:xfrm>
          <a:off x="18421427" y="1093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4" name="テキスト ボックス 643"/>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7" name="直線コネクタ 646"/>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8"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9" name="直線コネクタ 648"/>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0"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1" name="直線コネクタ 65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3827</xdr:rowOff>
    </xdr:from>
    <xdr:ext cx="405111" cy="259045"/>
    <xdr:sp macro="" textlink="">
      <xdr:nvSpPr>
        <xdr:cNvPr id="652" name="【児童館】&#10;有形固定資産減価償却率平均値テキスト"/>
        <xdr:cNvSpPr txBox="1"/>
      </xdr:nvSpPr>
      <xdr:spPr>
        <a:xfrm>
          <a:off x="16357600" y="1389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152400</xdr:rowOff>
    </xdr:from>
    <xdr:to>
      <xdr:col>85</xdr:col>
      <xdr:colOff>177800</xdr:colOff>
      <xdr:row>82</xdr:row>
      <xdr:rowOff>82550</xdr:rowOff>
    </xdr:to>
    <xdr:sp macro="" textlink="">
      <xdr:nvSpPr>
        <xdr:cNvPr id="653" name="フローチャート: 判断 652"/>
        <xdr:cNvSpPr/>
      </xdr:nvSpPr>
      <xdr:spPr>
        <a:xfrm>
          <a:off x="16268700" y="140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5080</xdr:rowOff>
    </xdr:from>
    <xdr:to>
      <xdr:col>81</xdr:col>
      <xdr:colOff>101600</xdr:colOff>
      <xdr:row>82</xdr:row>
      <xdr:rowOff>106680</xdr:rowOff>
    </xdr:to>
    <xdr:sp macro="" textlink="">
      <xdr:nvSpPr>
        <xdr:cNvPr id="654" name="フローチャート: 判断 653"/>
        <xdr:cNvSpPr/>
      </xdr:nvSpPr>
      <xdr:spPr>
        <a:xfrm>
          <a:off x="15430500" y="140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165100</xdr:rowOff>
    </xdr:from>
    <xdr:to>
      <xdr:col>76</xdr:col>
      <xdr:colOff>165100</xdr:colOff>
      <xdr:row>82</xdr:row>
      <xdr:rowOff>95250</xdr:rowOff>
    </xdr:to>
    <xdr:sp macro="" textlink="">
      <xdr:nvSpPr>
        <xdr:cNvPr id="655" name="フローチャート: 判断 654"/>
        <xdr:cNvSpPr/>
      </xdr:nvSpPr>
      <xdr:spPr>
        <a:xfrm>
          <a:off x="14541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142239</xdr:rowOff>
    </xdr:from>
    <xdr:to>
      <xdr:col>72</xdr:col>
      <xdr:colOff>38100</xdr:colOff>
      <xdr:row>83</xdr:row>
      <xdr:rowOff>72389</xdr:rowOff>
    </xdr:to>
    <xdr:sp macro="" textlink="">
      <xdr:nvSpPr>
        <xdr:cNvPr id="656" name="フローチャート: 判断 655"/>
        <xdr:cNvSpPr/>
      </xdr:nvSpPr>
      <xdr:spPr>
        <a:xfrm>
          <a:off x="13652500" y="14201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657" name="フローチャート: 判断 656"/>
        <xdr:cNvSpPr/>
      </xdr:nvSpPr>
      <xdr:spPr>
        <a:xfrm>
          <a:off x="1276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46989</xdr:rowOff>
    </xdr:from>
    <xdr:to>
      <xdr:col>85</xdr:col>
      <xdr:colOff>177800</xdr:colOff>
      <xdr:row>83</xdr:row>
      <xdr:rowOff>148589</xdr:rowOff>
    </xdr:to>
    <xdr:sp macro="" textlink="">
      <xdr:nvSpPr>
        <xdr:cNvPr id="663" name="楕円 662"/>
        <xdr:cNvSpPr/>
      </xdr:nvSpPr>
      <xdr:spPr>
        <a:xfrm>
          <a:off x="16268700" y="1427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25416</xdr:rowOff>
    </xdr:from>
    <xdr:ext cx="405111" cy="259045"/>
    <xdr:sp macro="" textlink="">
      <xdr:nvSpPr>
        <xdr:cNvPr id="664" name="【児童館】&#10;有形固定資産減価償却率該当値テキスト"/>
        <xdr:cNvSpPr txBox="1"/>
      </xdr:nvSpPr>
      <xdr:spPr>
        <a:xfrm>
          <a:off x="16357600" y="14255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22861</xdr:rowOff>
    </xdr:from>
    <xdr:to>
      <xdr:col>81</xdr:col>
      <xdr:colOff>101600</xdr:colOff>
      <xdr:row>83</xdr:row>
      <xdr:rowOff>124461</xdr:rowOff>
    </xdr:to>
    <xdr:sp macro="" textlink="">
      <xdr:nvSpPr>
        <xdr:cNvPr id="665" name="楕円 664"/>
        <xdr:cNvSpPr/>
      </xdr:nvSpPr>
      <xdr:spPr>
        <a:xfrm>
          <a:off x="15430500" y="1425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73661</xdr:rowOff>
    </xdr:from>
    <xdr:to>
      <xdr:col>85</xdr:col>
      <xdr:colOff>127000</xdr:colOff>
      <xdr:row>83</xdr:row>
      <xdr:rowOff>97789</xdr:rowOff>
    </xdr:to>
    <xdr:cxnSp macro="">
      <xdr:nvCxnSpPr>
        <xdr:cNvPr id="666" name="直線コネクタ 665"/>
        <xdr:cNvCxnSpPr/>
      </xdr:nvCxnSpPr>
      <xdr:spPr>
        <a:xfrm>
          <a:off x="15481300" y="14304011"/>
          <a:ext cx="8382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170180</xdr:rowOff>
    </xdr:from>
    <xdr:to>
      <xdr:col>76</xdr:col>
      <xdr:colOff>165100</xdr:colOff>
      <xdr:row>83</xdr:row>
      <xdr:rowOff>100330</xdr:rowOff>
    </xdr:to>
    <xdr:sp macro="" textlink="">
      <xdr:nvSpPr>
        <xdr:cNvPr id="667" name="楕円 666"/>
        <xdr:cNvSpPr/>
      </xdr:nvSpPr>
      <xdr:spPr>
        <a:xfrm>
          <a:off x="14541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49530</xdr:rowOff>
    </xdr:from>
    <xdr:to>
      <xdr:col>81</xdr:col>
      <xdr:colOff>50800</xdr:colOff>
      <xdr:row>83</xdr:row>
      <xdr:rowOff>73661</xdr:rowOff>
    </xdr:to>
    <xdr:cxnSp macro="">
      <xdr:nvCxnSpPr>
        <xdr:cNvPr id="668" name="直線コネクタ 667"/>
        <xdr:cNvCxnSpPr/>
      </xdr:nvCxnSpPr>
      <xdr:spPr>
        <a:xfrm>
          <a:off x="14592300" y="142798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0</xdr:rowOff>
    </xdr:from>
    <xdr:to>
      <xdr:col>72</xdr:col>
      <xdr:colOff>38100</xdr:colOff>
      <xdr:row>83</xdr:row>
      <xdr:rowOff>101600</xdr:rowOff>
    </xdr:to>
    <xdr:sp macro="" textlink="">
      <xdr:nvSpPr>
        <xdr:cNvPr id="669" name="楕円 668"/>
        <xdr:cNvSpPr/>
      </xdr:nvSpPr>
      <xdr:spPr>
        <a:xfrm>
          <a:off x="13652500" y="1423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49530</xdr:rowOff>
    </xdr:from>
    <xdr:to>
      <xdr:col>76</xdr:col>
      <xdr:colOff>114300</xdr:colOff>
      <xdr:row>83</xdr:row>
      <xdr:rowOff>50800</xdr:rowOff>
    </xdr:to>
    <xdr:cxnSp macro="">
      <xdr:nvCxnSpPr>
        <xdr:cNvPr id="670" name="直線コネクタ 669"/>
        <xdr:cNvCxnSpPr/>
      </xdr:nvCxnSpPr>
      <xdr:spPr>
        <a:xfrm flipV="1">
          <a:off x="13703300" y="142798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148589</xdr:rowOff>
    </xdr:from>
    <xdr:to>
      <xdr:col>67</xdr:col>
      <xdr:colOff>101600</xdr:colOff>
      <xdr:row>83</xdr:row>
      <xdr:rowOff>78739</xdr:rowOff>
    </xdr:to>
    <xdr:sp macro="" textlink="">
      <xdr:nvSpPr>
        <xdr:cNvPr id="671" name="楕円 670"/>
        <xdr:cNvSpPr/>
      </xdr:nvSpPr>
      <xdr:spPr>
        <a:xfrm>
          <a:off x="12763500" y="1420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27939</xdr:rowOff>
    </xdr:from>
    <xdr:to>
      <xdr:col>71</xdr:col>
      <xdr:colOff>177800</xdr:colOff>
      <xdr:row>83</xdr:row>
      <xdr:rowOff>50800</xdr:rowOff>
    </xdr:to>
    <xdr:cxnSp macro="">
      <xdr:nvCxnSpPr>
        <xdr:cNvPr id="672" name="直線コネクタ 671"/>
        <xdr:cNvCxnSpPr/>
      </xdr:nvCxnSpPr>
      <xdr:spPr>
        <a:xfrm>
          <a:off x="12814300" y="142582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123207</xdr:rowOff>
    </xdr:from>
    <xdr:ext cx="405111" cy="259045"/>
    <xdr:sp macro="" textlink="">
      <xdr:nvSpPr>
        <xdr:cNvPr id="673" name="n_1aveValue【児童館】&#10;有形固定資産減価償却率"/>
        <xdr:cNvSpPr txBox="1"/>
      </xdr:nvSpPr>
      <xdr:spPr>
        <a:xfrm>
          <a:off x="15266044" y="1383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111777</xdr:rowOff>
    </xdr:from>
    <xdr:ext cx="405111" cy="259045"/>
    <xdr:sp macro="" textlink="">
      <xdr:nvSpPr>
        <xdr:cNvPr id="674" name="n_2aveValue【児童館】&#10;有形固定資産減価償却率"/>
        <xdr:cNvSpPr txBox="1"/>
      </xdr:nvSpPr>
      <xdr:spPr>
        <a:xfrm>
          <a:off x="1438974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88916</xdr:rowOff>
    </xdr:from>
    <xdr:ext cx="405111" cy="259045"/>
    <xdr:sp macro="" textlink="">
      <xdr:nvSpPr>
        <xdr:cNvPr id="675" name="n_3aveValue【児童館】&#10;有形固定資産減価償却率"/>
        <xdr:cNvSpPr txBox="1"/>
      </xdr:nvSpPr>
      <xdr:spPr>
        <a:xfrm>
          <a:off x="13500744" y="13976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71138</xdr:rowOff>
    </xdr:from>
    <xdr:ext cx="405111" cy="259045"/>
    <xdr:sp macro="" textlink="">
      <xdr:nvSpPr>
        <xdr:cNvPr id="676" name="n_4aveValue【児童館】&#10;有形固定資産減価償却率"/>
        <xdr:cNvSpPr txBox="1"/>
      </xdr:nvSpPr>
      <xdr:spPr>
        <a:xfrm>
          <a:off x="12611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115588</xdr:rowOff>
    </xdr:from>
    <xdr:ext cx="405111" cy="259045"/>
    <xdr:sp macro="" textlink="">
      <xdr:nvSpPr>
        <xdr:cNvPr id="677" name="n_1mainValue【児童館】&#10;有形固定資産減価償却率"/>
        <xdr:cNvSpPr txBox="1"/>
      </xdr:nvSpPr>
      <xdr:spPr>
        <a:xfrm>
          <a:off x="15266044" y="1434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91457</xdr:rowOff>
    </xdr:from>
    <xdr:ext cx="405111" cy="259045"/>
    <xdr:sp macro="" textlink="">
      <xdr:nvSpPr>
        <xdr:cNvPr id="678" name="n_2mainValue【児童館】&#10;有形固定資産減価償却率"/>
        <xdr:cNvSpPr txBox="1"/>
      </xdr:nvSpPr>
      <xdr:spPr>
        <a:xfrm>
          <a:off x="14389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92727</xdr:rowOff>
    </xdr:from>
    <xdr:ext cx="405111" cy="259045"/>
    <xdr:sp macro="" textlink="">
      <xdr:nvSpPr>
        <xdr:cNvPr id="679" name="n_3mainValue【児童館】&#10;有形固定資産減価償却率"/>
        <xdr:cNvSpPr txBox="1"/>
      </xdr:nvSpPr>
      <xdr:spPr>
        <a:xfrm>
          <a:off x="13500744" y="1432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69866</xdr:rowOff>
    </xdr:from>
    <xdr:ext cx="405111" cy="259045"/>
    <xdr:sp macro="" textlink="">
      <xdr:nvSpPr>
        <xdr:cNvPr id="680" name="n_4mainValue【児童館】&#10;有形固定資産減価償却率"/>
        <xdr:cNvSpPr txBox="1"/>
      </xdr:nvSpPr>
      <xdr:spPr>
        <a:xfrm>
          <a:off x="12611744" y="1430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81535</xdr:rowOff>
    </xdr:from>
    <xdr:to>
      <xdr:col>116</xdr:col>
      <xdr:colOff>62864</xdr:colOff>
      <xdr:row>85</xdr:row>
      <xdr:rowOff>104394</xdr:rowOff>
    </xdr:to>
    <xdr:cxnSp macro="">
      <xdr:nvCxnSpPr>
        <xdr:cNvPr id="702" name="直線コネクタ 701"/>
        <xdr:cNvCxnSpPr/>
      </xdr:nvCxnSpPr>
      <xdr:spPr>
        <a:xfrm flipV="1">
          <a:off x="22160864" y="13454635"/>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108221</xdr:rowOff>
    </xdr:from>
    <xdr:ext cx="469744" cy="259045"/>
    <xdr:sp macro="" textlink="">
      <xdr:nvSpPr>
        <xdr:cNvPr id="703" name="【児童館】&#10;一人当たり面積最小値テキスト"/>
        <xdr:cNvSpPr txBox="1"/>
      </xdr:nvSpPr>
      <xdr:spPr>
        <a:xfrm>
          <a:off x="22199600" y="1468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104394</xdr:rowOff>
    </xdr:from>
    <xdr:to>
      <xdr:col>116</xdr:col>
      <xdr:colOff>152400</xdr:colOff>
      <xdr:row>85</xdr:row>
      <xdr:rowOff>104394</xdr:rowOff>
    </xdr:to>
    <xdr:cxnSp macro="">
      <xdr:nvCxnSpPr>
        <xdr:cNvPr id="704" name="直線コネクタ 703"/>
        <xdr:cNvCxnSpPr/>
      </xdr:nvCxnSpPr>
      <xdr:spPr>
        <a:xfrm>
          <a:off x="22072600" y="1467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28212</xdr:rowOff>
    </xdr:from>
    <xdr:ext cx="469744" cy="259045"/>
    <xdr:sp macro="" textlink="">
      <xdr:nvSpPr>
        <xdr:cNvPr id="705" name="【児童館】&#10;一人当たり面積最大値テキスト"/>
        <xdr:cNvSpPr txBox="1"/>
      </xdr:nvSpPr>
      <xdr:spPr>
        <a:xfrm>
          <a:off x="22199600" y="1322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81535</xdr:rowOff>
    </xdr:from>
    <xdr:to>
      <xdr:col>116</xdr:col>
      <xdr:colOff>152400</xdr:colOff>
      <xdr:row>78</xdr:row>
      <xdr:rowOff>81535</xdr:rowOff>
    </xdr:to>
    <xdr:cxnSp macro="">
      <xdr:nvCxnSpPr>
        <xdr:cNvPr id="706" name="直線コネクタ 705"/>
        <xdr:cNvCxnSpPr/>
      </xdr:nvCxnSpPr>
      <xdr:spPr>
        <a:xfrm>
          <a:off x="22072600" y="134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151909</xdr:rowOff>
    </xdr:from>
    <xdr:ext cx="469744" cy="259045"/>
    <xdr:sp macro="" textlink="">
      <xdr:nvSpPr>
        <xdr:cNvPr id="707" name="【児童館】&#10;一人当たり面積平均値テキスト"/>
        <xdr:cNvSpPr txBox="1"/>
      </xdr:nvSpPr>
      <xdr:spPr>
        <a:xfrm>
          <a:off x="22199600" y="142108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129032</xdr:rowOff>
    </xdr:from>
    <xdr:to>
      <xdr:col>116</xdr:col>
      <xdr:colOff>114300</xdr:colOff>
      <xdr:row>84</xdr:row>
      <xdr:rowOff>59182</xdr:rowOff>
    </xdr:to>
    <xdr:sp macro="" textlink="">
      <xdr:nvSpPr>
        <xdr:cNvPr id="708" name="フローチャート: 判断 707"/>
        <xdr:cNvSpPr/>
      </xdr:nvSpPr>
      <xdr:spPr>
        <a:xfrm>
          <a:off x="22110700" y="1435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156463</xdr:rowOff>
    </xdr:from>
    <xdr:to>
      <xdr:col>112</xdr:col>
      <xdr:colOff>38100</xdr:colOff>
      <xdr:row>84</xdr:row>
      <xdr:rowOff>86613</xdr:rowOff>
    </xdr:to>
    <xdr:sp macro="" textlink="">
      <xdr:nvSpPr>
        <xdr:cNvPr id="709" name="フローチャート: 判断 708"/>
        <xdr:cNvSpPr/>
      </xdr:nvSpPr>
      <xdr:spPr>
        <a:xfrm>
          <a:off x="21272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710" name="フローチャート: 判断 709"/>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138176</xdr:rowOff>
    </xdr:from>
    <xdr:to>
      <xdr:col>102</xdr:col>
      <xdr:colOff>165100</xdr:colOff>
      <xdr:row>85</xdr:row>
      <xdr:rowOff>68326</xdr:rowOff>
    </xdr:to>
    <xdr:sp macro="" textlink="">
      <xdr:nvSpPr>
        <xdr:cNvPr id="711" name="フローチャート: 判断 710"/>
        <xdr:cNvSpPr/>
      </xdr:nvSpPr>
      <xdr:spPr>
        <a:xfrm>
          <a:off x="19494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712" name="フローチャート: 判断 711"/>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49022</xdr:rowOff>
    </xdr:from>
    <xdr:to>
      <xdr:col>116</xdr:col>
      <xdr:colOff>114300</xdr:colOff>
      <xdr:row>84</xdr:row>
      <xdr:rowOff>150622</xdr:rowOff>
    </xdr:to>
    <xdr:sp macro="" textlink="">
      <xdr:nvSpPr>
        <xdr:cNvPr id="718" name="楕円 717"/>
        <xdr:cNvSpPr/>
      </xdr:nvSpPr>
      <xdr:spPr>
        <a:xfrm>
          <a:off x="22110700" y="144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27449</xdr:rowOff>
    </xdr:from>
    <xdr:ext cx="469744" cy="259045"/>
    <xdr:sp macro="" textlink="">
      <xdr:nvSpPr>
        <xdr:cNvPr id="719" name="【児童館】&#10;一人当たり面積該当値テキスト"/>
        <xdr:cNvSpPr txBox="1"/>
      </xdr:nvSpPr>
      <xdr:spPr>
        <a:xfrm>
          <a:off x="22199600" y="1442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51308</xdr:rowOff>
    </xdr:from>
    <xdr:to>
      <xdr:col>112</xdr:col>
      <xdr:colOff>38100</xdr:colOff>
      <xdr:row>84</xdr:row>
      <xdr:rowOff>152908</xdr:rowOff>
    </xdr:to>
    <xdr:sp macro="" textlink="">
      <xdr:nvSpPr>
        <xdr:cNvPr id="720" name="楕円 719"/>
        <xdr:cNvSpPr/>
      </xdr:nvSpPr>
      <xdr:spPr>
        <a:xfrm>
          <a:off x="21272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99822</xdr:rowOff>
    </xdr:from>
    <xdr:to>
      <xdr:col>116</xdr:col>
      <xdr:colOff>63500</xdr:colOff>
      <xdr:row>84</xdr:row>
      <xdr:rowOff>102108</xdr:rowOff>
    </xdr:to>
    <xdr:cxnSp macro="">
      <xdr:nvCxnSpPr>
        <xdr:cNvPr id="721" name="直線コネクタ 720"/>
        <xdr:cNvCxnSpPr/>
      </xdr:nvCxnSpPr>
      <xdr:spPr>
        <a:xfrm flipV="1">
          <a:off x="21323300" y="1450162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58165</xdr:rowOff>
    </xdr:from>
    <xdr:to>
      <xdr:col>107</xdr:col>
      <xdr:colOff>101600</xdr:colOff>
      <xdr:row>84</xdr:row>
      <xdr:rowOff>159765</xdr:rowOff>
    </xdr:to>
    <xdr:sp macro="" textlink="">
      <xdr:nvSpPr>
        <xdr:cNvPr id="722" name="楕円 721"/>
        <xdr:cNvSpPr/>
      </xdr:nvSpPr>
      <xdr:spPr>
        <a:xfrm>
          <a:off x="20383500" y="1445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102108</xdr:rowOff>
    </xdr:from>
    <xdr:to>
      <xdr:col>111</xdr:col>
      <xdr:colOff>177800</xdr:colOff>
      <xdr:row>84</xdr:row>
      <xdr:rowOff>108965</xdr:rowOff>
    </xdr:to>
    <xdr:cxnSp macro="">
      <xdr:nvCxnSpPr>
        <xdr:cNvPr id="723" name="直線コネクタ 722"/>
        <xdr:cNvCxnSpPr/>
      </xdr:nvCxnSpPr>
      <xdr:spPr>
        <a:xfrm flipV="1">
          <a:off x="20434300" y="1450390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62737</xdr:rowOff>
    </xdr:from>
    <xdr:to>
      <xdr:col>102</xdr:col>
      <xdr:colOff>165100</xdr:colOff>
      <xdr:row>84</xdr:row>
      <xdr:rowOff>164337</xdr:rowOff>
    </xdr:to>
    <xdr:sp macro="" textlink="">
      <xdr:nvSpPr>
        <xdr:cNvPr id="724" name="楕円 723"/>
        <xdr:cNvSpPr/>
      </xdr:nvSpPr>
      <xdr:spPr>
        <a:xfrm>
          <a:off x="19494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108965</xdr:rowOff>
    </xdr:from>
    <xdr:to>
      <xdr:col>107</xdr:col>
      <xdr:colOff>50800</xdr:colOff>
      <xdr:row>84</xdr:row>
      <xdr:rowOff>113537</xdr:rowOff>
    </xdr:to>
    <xdr:cxnSp macro="">
      <xdr:nvCxnSpPr>
        <xdr:cNvPr id="725" name="直線コネクタ 724"/>
        <xdr:cNvCxnSpPr/>
      </xdr:nvCxnSpPr>
      <xdr:spPr>
        <a:xfrm flipV="1">
          <a:off x="19545300" y="1451076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67311</xdr:rowOff>
    </xdr:from>
    <xdr:to>
      <xdr:col>98</xdr:col>
      <xdr:colOff>38100</xdr:colOff>
      <xdr:row>84</xdr:row>
      <xdr:rowOff>168911</xdr:rowOff>
    </xdr:to>
    <xdr:sp macro="" textlink="">
      <xdr:nvSpPr>
        <xdr:cNvPr id="726" name="楕円 725"/>
        <xdr:cNvSpPr/>
      </xdr:nvSpPr>
      <xdr:spPr>
        <a:xfrm>
          <a:off x="18605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113537</xdr:rowOff>
    </xdr:from>
    <xdr:to>
      <xdr:col>102</xdr:col>
      <xdr:colOff>114300</xdr:colOff>
      <xdr:row>84</xdr:row>
      <xdr:rowOff>118111</xdr:rowOff>
    </xdr:to>
    <xdr:cxnSp macro="">
      <xdr:nvCxnSpPr>
        <xdr:cNvPr id="727" name="直線コネクタ 726"/>
        <xdr:cNvCxnSpPr/>
      </xdr:nvCxnSpPr>
      <xdr:spPr>
        <a:xfrm flipV="1">
          <a:off x="18656300" y="1451533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103140</xdr:rowOff>
    </xdr:from>
    <xdr:ext cx="469744" cy="259045"/>
    <xdr:sp macro="" textlink="">
      <xdr:nvSpPr>
        <xdr:cNvPr id="728" name="n_1aveValue【児童館】&#10;一人当たり面積"/>
        <xdr:cNvSpPr txBox="1"/>
      </xdr:nvSpPr>
      <xdr:spPr>
        <a:xfrm>
          <a:off x="21075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729" name="n_2aveValue【児童館】&#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59453</xdr:rowOff>
    </xdr:from>
    <xdr:ext cx="469744" cy="259045"/>
    <xdr:sp macro="" textlink="">
      <xdr:nvSpPr>
        <xdr:cNvPr id="730" name="n_3aveValue【児童館】&#10;一人当たり面積"/>
        <xdr:cNvSpPr txBox="1"/>
      </xdr:nvSpPr>
      <xdr:spPr>
        <a:xfrm>
          <a:off x="19310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731" name="n_4aveValue【児童館】&#10;一人当たり面積"/>
        <xdr:cNvSpPr txBox="1"/>
      </xdr:nvSpPr>
      <xdr:spPr>
        <a:xfrm>
          <a:off x="18421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144035</xdr:rowOff>
    </xdr:from>
    <xdr:ext cx="469744" cy="259045"/>
    <xdr:sp macro="" textlink="">
      <xdr:nvSpPr>
        <xdr:cNvPr id="732" name="n_1mainValue【児童館】&#10;一人当たり面積"/>
        <xdr:cNvSpPr txBox="1"/>
      </xdr:nvSpPr>
      <xdr:spPr>
        <a:xfrm>
          <a:off x="210757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150892</xdr:rowOff>
    </xdr:from>
    <xdr:ext cx="469744" cy="259045"/>
    <xdr:sp macro="" textlink="">
      <xdr:nvSpPr>
        <xdr:cNvPr id="733" name="n_2mainValue【児童館】&#10;一人当たり面積"/>
        <xdr:cNvSpPr txBox="1"/>
      </xdr:nvSpPr>
      <xdr:spPr>
        <a:xfrm>
          <a:off x="20199427" y="1455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9414</xdr:rowOff>
    </xdr:from>
    <xdr:ext cx="469744" cy="259045"/>
    <xdr:sp macro="" textlink="">
      <xdr:nvSpPr>
        <xdr:cNvPr id="734" name="n_3mainValue【児童館】&#10;一人当たり面積"/>
        <xdr:cNvSpPr txBox="1"/>
      </xdr:nvSpPr>
      <xdr:spPr>
        <a:xfrm>
          <a:off x="19310427" y="142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13988</xdr:rowOff>
    </xdr:from>
    <xdr:ext cx="469744" cy="259045"/>
    <xdr:sp macro="" textlink="">
      <xdr:nvSpPr>
        <xdr:cNvPr id="735" name="n_4mainValue【児童館】&#10;一人当たり面積"/>
        <xdr:cNvSpPr txBox="1"/>
      </xdr:nvSpPr>
      <xdr:spPr>
        <a:xfrm>
          <a:off x="18421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5" name="正方形/長方形 7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6" name="正方形/長方形 7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7" name="正方形/長方形 7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8" name="正方形/長方形 7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9" name="正方形/長方形 7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0" name="正方形/長方形 7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橋りょう・トンネル、公営住宅、児童館であり、特に低くなっている施設は保育所、学校施設である。道路については、整備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た路線が多く、今後、改修コストの増加が見込まれる。通常・定期点検等により、早期に損傷を発見し、適切な対策を講じることで町道の健全性を確保する。橋りょう・トンネル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年度に木城町橋梁長寿命化修繕計画を策定し、予防保全型管理を行っている。橋りょうの適切な維持管理を継続的に実施し、地域道路の安全性を確保する。公営住宅については、平成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年度に木城町公営住宅等長寿命化計画を策定し、予防保全型管理によるコスト削減を図る。児童館については、昭和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年度椎木児童館等の整備によるものであり、予防保全型管理により維持管理費の低減を図り、今後令和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年度に児童館や児童クラブ等対応の複合型施設建設を計画している。保育所については、平成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年度にめばえ保育園が新しく設置されたためであり、予防保全型管理による維持管理費の低減を図る。学校施設については、令和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年度に小中学校を統合した義務教育学校が開校したためであり、予防型保全による維持管理費の低減を図る。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4,908
4,901
145.96
7,756,500
7,528,490
189,672
2,751,003
2,880,254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73" name="直線コネクタ 72"/>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76" name="【体育館・プール】&#10;有形固定資産減価償却率最大値テキスト"/>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77" name="直線コネクタ 76"/>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114317</xdr:rowOff>
    </xdr:from>
    <xdr:ext cx="405111" cy="259045"/>
    <xdr:sp macro="" textlink="">
      <xdr:nvSpPr>
        <xdr:cNvPr id="78" name="【体育館・プール】&#10;有形固定資産減価償却率平均値テキスト"/>
        <xdr:cNvSpPr txBox="1"/>
      </xdr:nvSpPr>
      <xdr:spPr>
        <a:xfrm>
          <a:off x="46736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79" name="フローチャート: 判断 78"/>
        <xdr:cNvSpPr/>
      </xdr:nvSpPr>
      <xdr:spPr>
        <a:xfrm>
          <a:off x="4584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80" name="フローチャート: 判断 79"/>
        <xdr:cNvSpPr/>
      </xdr:nvSpPr>
      <xdr:spPr>
        <a:xfrm>
          <a:off x="3746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81" name="フローチャート: 判断 80"/>
        <xdr:cNvSpPr/>
      </xdr:nvSpPr>
      <xdr:spPr>
        <a:xfrm>
          <a:off x="2857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8255</xdr:rowOff>
    </xdr:from>
    <xdr:to>
      <xdr:col>10</xdr:col>
      <xdr:colOff>165100</xdr:colOff>
      <xdr:row>60</xdr:row>
      <xdr:rowOff>109855</xdr:rowOff>
    </xdr:to>
    <xdr:sp macro="" textlink="">
      <xdr:nvSpPr>
        <xdr:cNvPr id="82" name="フローチャート: 判断 81"/>
        <xdr:cNvSpPr/>
      </xdr:nvSpPr>
      <xdr:spPr>
        <a:xfrm>
          <a:off x="1968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83" name="フローチャート: 判断 82"/>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55880</xdr:rowOff>
    </xdr:from>
    <xdr:to>
      <xdr:col>24</xdr:col>
      <xdr:colOff>114300</xdr:colOff>
      <xdr:row>58</xdr:row>
      <xdr:rowOff>157480</xdr:rowOff>
    </xdr:to>
    <xdr:sp macro="" textlink="">
      <xdr:nvSpPr>
        <xdr:cNvPr id="89" name="楕円 88"/>
        <xdr:cNvSpPr/>
      </xdr:nvSpPr>
      <xdr:spPr>
        <a:xfrm>
          <a:off x="45847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78757</xdr:rowOff>
    </xdr:from>
    <xdr:ext cx="405111" cy="259045"/>
    <xdr:sp macro="" textlink="">
      <xdr:nvSpPr>
        <xdr:cNvPr id="90" name="【体育館・プール】&#10;有形固定資産減価償却率該当値テキスト"/>
        <xdr:cNvSpPr txBox="1"/>
      </xdr:nvSpPr>
      <xdr:spPr>
        <a:xfrm>
          <a:off x="4673600"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12065</xdr:rowOff>
    </xdr:from>
    <xdr:to>
      <xdr:col>20</xdr:col>
      <xdr:colOff>38100</xdr:colOff>
      <xdr:row>58</xdr:row>
      <xdr:rowOff>113665</xdr:rowOff>
    </xdr:to>
    <xdr:sp macro="" textlink="">
      <xdr:nvSpPr>
        <xdr:cNvPr id="91" name="楕円 90"/>
        <xdr:cNvSpPr/>
      </xdr:nvSpPr>
      <xdr:spPr>
        <a:xfrm>
          <a:off x="3746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62865</xdr:rowOff>
    </xdr:from>
    <xdr:to>
      <xdr:col>24</xdr:col>
      <xdr:colOff>63500</xdr:colOff>
      <xdr:row>58</xdr:row>
      <xdr:rowOff>106680</xdr:rowOff>
    </xdr:to>
    <xdr:cxnSp macro="">
      <xdr:nvCxnSpPr>
        <xdr:cNvPr id="92" name="直線コネクタ 91"/>
        <xdr:cNvCxnSpPr/>
      </xdr:nvCxnSpPr>
      <xdr:spPr>
        <a:xfrm>
          <a:off x="3797300" y="1000696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137795</xdr:rowOff>
    </xdr:from>
    <xdr:to>
      <xdr:col>15</xdr:col>
      <xdr:colOff>101600</xdr:colOff>
      <xdr:row>58</xdr:row>
      <xdr:rowOff>67945</xdr:rowOff>
    </xdr:to>
    <xdr:sp macro="" textlink="">
      <xdr:nvSpPr>
        <xdr:cNvPr id="93" name="楕円 92"/>
        <xdr:cNvSpPr/>
      </xdr:nvSpPr>
      <xdr:spPr>
        <a:xfrm>
          <a:off x="28575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17145</xdr:rowOff>
    </xdr:from>
    <xdr:to>
      <xdr:col>19</xdr:col>
      <xdr:colOff>177800</xdr:colOff>
      <xdr:row>58</xdr:row>
      <xdr:rowOff>62865</xdr:rowOff>
    </xdr:to>
    <xdr:cxnSp macro="">
      <xdr:nvCxnSpPr>
        <xdr:cNvPr id="94" name="直線コネクタ 93"/>
        <xdr:cNvCxnSpPr/>
      </xdr:nvCxnSpPr>
      <xdr:spPr>
        <a:xfrm>
          <a:off x="2908300" y="99612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93980</xdr:rowOff>
    </xdr:from>
    <xdr:to>
      <xdr:col>10</xdr:col>
      <xdr:colOff>165100</xdr:colOff>
      <xdr:row>58</xdr:row>
      <xdr:rowOff>24130</xdr:rowOff>
    </xdr:to>
    <xdr:sp macro="" textlink="">
      <xdr:nvSpPr>
        <xdr:cNvPr id="95" name="楕円 94"/>
        <xdr:cNvSpPr/>
      </xdr:nvSpPr>
      <xdr:spPr>
        <a:xfrm>
          <a:off x="1968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144780</xdr:rowOff>
    </xdr:from>
    <xdr:to>
      <xdr:col>15</xdr:col>
      <xdr:colOff>50800</xdr:colOff>
      <xdr:row>58</xdr:row>
      <xdr:rowOff>17145</xdr:rowOff>
    </xdr:to>
    <xdr:cxnSp macro="">
      <xdr:nvCxnSpPr>
        <xdr:cNvPr id="96" name="直線コネクタ 95"/>
        <xdr:cNvCxnSpPr/>
      </xdr:nvCxnSpPr>
      <xdr:spPr>
        <a:xfrm>
          <a:off x="2019300" y="99174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36830</xdr:rowOff>
    </xdr:from>
    <xdr:to>
      <xdr:col>6</xdr:col>
      <xdr:colOff>38100</xdr:colOff>
      <xdr:row>57</xdr:row>
      <xdr:rowOff>138430</xdr:rowOff>
    </xdr:to>
    <xdr:sp macro="" textlink="">
      <xdr:nvSpPr>
        <xdr:cNvPr id="97" name="楕円 96"/>
        <xdr:cNvSpPr/>
      </xdr:nvSpPr>
      <xdr:spPr>
        <a:xfrm>
          <a:off x="1079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87630</xdr:rowOff>
    </xdr:from>
    <xdr:to>
      <xdr:col>10</xdr:col>
      <xdr:colOff>114300</xdr:colOff>
      <xdr:row>57</xdr:row>
      <xdr:rowOff>144780</xdr:rowOff>
    </xdr:to>
    <xdr:cxnSp macro="">
      <xdr:nvCxnSpPr>
        <xdr:cNvPr id="98" name="直線コネクタ 97"/>
        <xdr:cNvCxnSpPr/>
      </xdr:nvCxnSpPr>
      <xdr:spPr>
        <a:xfrm>
          <a:off x="1130300" y="98602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49547</xdr:rowOff>
    </xdr:from>
    <xdr:ext cx="405111" cy="259045"/>
    <xdr:sp macro="" textlink="">
      <xdr:nvSpPr>
        <xdr:cNvPr id="99" name="n_1aveValue【体育館・プール】&#10;有形固定資産減価償却率"/>
        <xdr:cNvSpPr txBox="1"/>
      </xdr:nvSpPr>
      <xdr:spPr>
        <a:xfrm>
          <a:off x="35820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57167</xdr:rowOff>
    </xdr:from>
    <xdr:ext cx="405111" cy="259045"/>
    <xdr:sp macro="" textlink="">
      <xdr:nvSpPr>
        <xdr:cNvPr id="100" name="n_2aveValue【体育館・プール】&#10;有形固定資産減価償却率"/>
        <xdr:cNvSpPr txBox="1"/>
      </xdr:nvSpPr>
      <xdr:spPr>
        <a:xfrm>
          <a:off x="2705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100982</xdr:rowOff>
    </xdr:from>
    <xdr:ext cx="405111" cy="259045"/>
    <xdr:sp macro="" textlink="">
      <xdr:nvSpPr>
        <xdr:cNvPr id="101" name="n_3aveValue【体育館・プール】&#10;有形固定資産減価償却率"/>
        <xdr:cNvSpPr txBox="1"/>
      </xdr:nvSpPr>
      <xdr:spPr>
        <a:xfrm>
          <a:off x="1816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102" name="n_4aveValue【体育館・プール】&#10;有形固定資産減価償却率"/>
        <xdr:cNvSpPr txBox="1"/>
      </xdr:nvSpPr>
      <xdr:spPr>
        <a:xfrm>
          <a:off x="927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130192</xdr:rowOff>
    </xdr:from>
    <xdr:ext cx="405111" cy="259045"/>
    <xdr:sp macro="" textlink="">
      <xdr:nvSpPr>
        <xdr:cNvPr id="103" name="n_1mainValue【体育館・プール】&#10;有形固定資産減価償却率"/>
        <xdr:cNvSpPr txBox="1"/>
      </xdr:nvSpPr>
      <xdr:spPr>
        <a:xfrm>
          <a:off x="35820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84472</xdr:rowOff>
    </xdr:from>
    <xdr:ext cx="405111" cy="259045"/>
    <xdr:sp macro="" textlink="">
      <xdr:nvSpPr>
        <xdr:cNvPr id="104" name="n_2mainValue【体育館・プール】&#10;有形固定資産減価償却率"/>
        <xdr:cNvSpPr txBox="1"/>
      </xdr:nvSpPr>
      <xdr:spPr>
        <a:xfrm>
          <a:off x="270574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40657</xdr:rowOff>
    </xdr:from>
    <xdr:ext cx="405111" cy="259045"/>
    <xdr:sp macro="" textlink="">
      <xdr:nvSpPr>
        <xdr:cNvPr id="105" name="n_3mainValue【体育館・プール】&#10;有形固定資産減価償却率"/>
        <xdr:cNvSpPr txBox="1"/>
      </xdr:nvSpPr>
      <xdr:spPr>
        <a:xfrm>
          <a:off x="18167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154957</xdr:rowOff>
    </xdr:from>
    <xdr:ext cx="405111" cy="259045"/>
    <xdr:sp macro="" textlink="">
      <xdr:nvSpPr>
        <xdr:cNvPr id="106" name="n_4mainValue【体育館・プール】&#10;有形固定資産減価償却率"/>
        <xdr:cNvSpPr txBox="1"/>
      </xdr:nvSpPr>
      <xdr:spPr>
        <a:xfrm>
          <a:off x="9277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132" name="直線コネクタ 131"/>
        <xdr:cNvCxnSpPr/>
      </xdr:nvCxnSpPr>
      <xdr:spPr>
        <a:xfrm flipV="1">
          <a:off x="10476865" y="9503882"/>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133" name="【体育館・プール】&#10;一人当たり面積最小値テキスト"/>
        <xdr:cNvSpPr txBox="1"/>
      </xdr:nvSpPr>
      <xdr:spPr>
        <a:xfrm>
          <a:off x="10515600" y="1107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134" name="直線コネクタ 133"/>
        <xdr:cNvCxnSpPr/>
      </xdr:nvCxnSpPr>
      <xdr:spPr>
        <a:xfrm>
          <a:off x="10388600" y="1107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135" name="【体育館・プール】&#10;一人当たり面積最大値テキスト"/>
        <xdr:cNvSpPr txBox="1"/>
      </xdr:nvSpPr>
      <xdr:spPr>
        <a:xfrm>
          <a:off x="10515600" y="927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136" name="直線コネクタ 135"/>
        <xdr:cNvCxnSpPr/>
      </xdr:nvCxnSpPr>
      <xdr:spPr>
        <a:xfrm>
          <a:off x="10388600" y="950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55970</xdr:rowOff>
    </xdr:from>
    <xdr:ext cx="469744" cy="259045"/>
    <xdr:sp macro="" textlink="">
      <xdr:nvSpPr>
        <xdr:cNvPr id="137" name="【体育館・プール】&#10;一人当たり面積平均値テキスト"/>
        <xdr:cNvSpPr txBox="1"/>
      </xdr:nvSpPr>
      <xdr:spPr>
        <a:xfrm>
          <a:off x="10515600" y="10685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138" name="フローチャート: 判断 137"/>
        <xdr:cNvSpPr/>
      </xdr:nvSpPr>
      <xdr:spPr>
        <a:xfrm>
          <a:off x="10426700" y="10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139" name="フローチャート: 判断 138"/>
        <xdr:cNvSpPr/>
      </xdr:nvSpPr>
      <xdr:spPr>
        <a:xfrm>
          <a:off x="9588500" y="107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140" name="フローチャート: 判断 139"/>
        <xdr:cNvSpPr/>
      </xdr:nvSpPr>
      <xdr:spPr>
        <a:xfrm>
          <a:off x="8699500" y="1072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472</xdr:rowOff>
    </xdr:from>
    <xdr:to>
      <xdr:col>41</xdr:col>
      <xdr:colOff>101600</xdr:colOff>
      <xdr:row>63</xdr:row>
      <xdr:rowOff>102072</xdr:rowOff>
    </xdr:to>
    <xdr:sp macro="" textlink="">
      <xdr:nvSpPr>
        <xdr:cNvPr id="141" name="フローチャート: 判断 140"/>
        <xdr:cNvSpPr/>
      </xdr:nvSpPr>
      <xdr:spPr>
        <a:xfrm>
          <a:off x="7810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10595</xdr:rowOff>
    </xdr:from>
    <xdr:to>
      <xdr:col>36</xdr:col>
      <xdr:colOff>165100</xdr:colOff>
      <xdr:row>63</xdr:row>
      <xdr:rowOff>112195</xdr:rowOff>
    </xdr:to>
    <xdr:sp macro="" textlink="">
      <xdr:nvSpPr>
        <xdr:cNvPr id="142" name="フローチャート: 判断 141"/>
        <xdr:cNvSpPr/>
      </xdr:nvSpPr>
      <xdr:spPr>
        <a:xfrm>
          <a:off x="6921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40313</xdr:rowOff>
    </xdr:from>
    <xdr:to>
      <xdr:col>55</xdr:col>
      <xdr:colOff>50800</xdr:colOff>
      <xdr:row>62</xdr:row>
      <xdr:rowOff>141913</xdr:rowOff>
    </xdr:to>
    <xdr:sp macro="" textlink="">
      <xdr:nvSpPr>
        <xdr:cNvPr id="148" name="楕円 147"/>
        <xdr:cNvSpPr/>
      </xdr:nvSpPr>
      <xdr:spPr>
        <a:xfrm>
          <a:off x="10426700" y="1067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63190</xdr:rowOff>
    </xdr:from>
    <xdr:ext cx="469744" cy="259045"/>
    <xdr:sp macro="" textlink="">
      <xdr:nvSpPr>
        <xdr:cNvPr id="149" name="【体育館・プール】&#10;一人当たり面積該当値テキスト"/>
        <xdr:cNvSpPr txBox="1"/>
      </xdr:nvSpPr>
      <xdr:spPr>
        <a:xfrm>
          <a:off x="10515600" y="1052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46518</xdr:rowOff>
    </xdr:from>
    <xdr:to>
      <xdr:col>50</xdr:col>
      <xdr:colOff>165100</xdr:colOff>
      <xdr:row>62</xdr:row>
      <xdr:rowOff>148118</xdr:rowOff>
    </xdr:to>
    <xdr:sp macro="" textlink="">
      <xdr:nvSpPr>
        <xdr:cNvPr id="150" name="楕円 149"/>
        <xdr:cNvSpPr/>
      </xdr:nvSpPr>
      <xdr:spPr>
        <a:xfrm>
          <a:off x="9588500" y="1067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91113</xdr:rowOff>
    </xdr:from>
    <xdr:to>
      <xdr:col>55</xdr:col>
      <xdr:colOff>0</xdr:colOff>
      <xdr:row>62</xdr:row>
      <xdr:rowOff>97318</xdr:rowOff>
    </xdr:to>
    <xdr:cxnSp macro="">
      <xdr:nvCxnSpPr>
        <xdr:cNvPr id="151" name="直線コネクタ 150"/>
        <xdr:cNvCxnSpPr/>
      </xdr:nvCxnSpPr>
      <xdr:spPr>
        <a:xfrm flipV="1">
          <a:off x="9639300" y="10721013"/>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53377</xdr:rowOff>
    </xdr:from>
    <xdr:to>
      <xdr:col>46</xdr:col>
      <xdr:colOff>38100</xdr:colOff>
      <xdr:row>62</xdr:row>
      <xdr:rowOff>154977</xdr:rowOff>
    </xdr:to>
    <xdr:sp macro="" textlink="">
      <xdr:nvSpPr>
        <xdr:cNvPr id="152" name="楕円 151"/>
        <xdr:cNvSpPr/>
      </xdr:nvSpPr>
      <xdr:spPr>
        <a:xfrm>
          <a:off x="8699500" y="1068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97318</xdr:rowOff>
    </xdr:from>
    <xdr:to>
      <xdr:col>50</xdr:col>
      <xdr:colOff>114300</xdr:colOff>
      <xdr:row>62</xdr:row>
      <xdr:rowOff>104177</xdr:rowOff>
    </xdr:to>
    <xdr:cxnSp macro="">
      <xdr:nvCxnSpPr>
        <xdr:cNvPr id="153" name="直線コネクタ 152"/>
        <xdr:cNvCxnSpPr/>
      </xdr:nvCxnSpPr>
      <xdr:spPr>
        <a:xfrm flipV="1">
          <a:off x="8750300" y="1072721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60561</xdr:rowOff>
    </xdr:from>
    <xdr:to>
      <xdr:col>41</xdr:col>
      <xdr:colOff>101600</xdr:colOff>
      <xdr:row>62</xdr:row>
      <xdr:rowOff>162161</xdr:rowOff>
    </xdr:to>
    <xdr:sp macro="" textlink="">
      <xdr:nvSpPr>
        <xdr:cNvPr id="154" name="楕円 153"/>
        <xdr:cNvSpPr/>
      </xdr:nvSpPr>
      <xdr:spPr>
        <a:xfrm>
          <a:off x="7810500" y="1069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104177</xdr:rowOff>
    </xdr:from>
    <xdr:to>
      <xdr:col>45</xdr:col>
      <xdr:colOff>177800</xdr:colOff>
      <xdr:row>62</xdr:row>
      <xdr:rowOff>111361</xdr:rowOff>
    </xdr:to>
    <xdr:cxnSp macro="">
      <xdr:nvCxnSpPr>
        <xdr:cNvPr id="155" name="直線コネクタ 154"/>
        <xdr:cNvCxnSpPr/>
      </xdr:nvCxnSpPr>
      <xdr:spPr>
        <a:xfrm flipV="1">
          <a:off x="7861300" y="10734077"/>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65786</xdr:rowOff>
    </xdr:from>
    <xdr:to>
      <xdr:col>36</xdr:col>
      <xdr:colOff>165100</xdr:colOff>
      <xdr:row>62</xdr:row>
      <xdr:rowOff>167386</xdr:rowOff>
    </xdr:to>
    <xdr:sp macro="" textlink="">
      <xdr:nvSpPr>
        <xdr:cNvPr id="156" name="楕円 155"/>
        <xdr:cNvSpPr/>
      </xdr:nvSpPr>
      <xdr:spPr>
        <a:xfrm>
          <a:off x="6921500" y="106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111361</xdr:rowOff>
    </xdr:from>
    <xdr:to>
      <xdr:col>41</xdr:col>
      <xdr:colOff>50800</xdr:colOff>
      <xdr:row>62</xdr:row>
      <xdr:rowOff>116586</xdr:rowOff>
    </xdr:to>
    <xdr:cxnSp macro="">
      <xdr:nvCxnSpPr>
        <xdr:cNvPr id="157" name="直線コネクタ 156"/>
        <xdr:cNvCxnSpPr/>
      </xdr:nvCxnSpPr>
      <xdr:spPr>
        <a:xfrm flipV="1">
          <a:off x="6972300" y="10741261"/>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12862</xdr:rowOff>
    </xdr:from>
    <xdr:ext cx="469744" cy="259045"/>
    <xdr:sp macro="" textlink="">
      <xdr:nvSpPr>
        <xdr:cNvPr id="158" name="n_1aveValue【体育館・プール】&#10;一人当たり面積"/>
        <xdr:cNvSpPr txBox="1"/>
      </xdr:nvSpPr>
      <xdr:spPr>
        <a:xfrm>
          <a:off x="9391727" y="1081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14495</xdr:rowOff>
    </xdr:from>
    <xdr:ext cx="469744" cy="259045"/>
    <xdr:sp macro="" textlink="">
      <xdr:nvSpPr>
        <xdr:cNvPr id="159" name="n_2aveValue【体育館・プール】&#10;一人当たり面積"/>
        <xdr:cNvSpPr txBox="1"/>
      </xdr:nvSpPr>
      <xdr:spPr>
        <a:xfrm>
          <a:off x="8515427" y="108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93199</xdr:rowOff>
    </xdr:from>
    <xdr:ext cx="469744" cy="259045"/>
    <xdr:sp macro="" textlink="">
      <xdr:nvSpPr>
        <xdr:cNvPr id="160" name="n_3aveValue【体育館・プール】&#10;一人当たり面積"/>
        <xdr:cNvSpPr txBox="1"/>
      </xdr:nvSpPr>
      <xdr:spPr>
        <a:xfrm>
          <a:off x="7626427" y="1089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103322</xdr:rowOff>
    </xdr:from>
    <xdr:ext cx="469744" cy="259045"/>
    <xdr:sp macro="" textlink="">
      <xdr:nvSpPr>
        <xdr:cNvPr id="161" name="n_4aveValue【体育館・プール】&#10;一人当たり面積"/>
        <xdr:cNvSpPr txBox="1"/>
      </xdr:nvSpPr>
      <xdr:spPr>
        <a:xfrm>
          <a:off x="6737427" y="1090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164645</xdr:rowOff>
    </xdr:from>
    <xdr:ext cx="469744" cy="259045"/>
    <xdr:sp macro="" textlink="">
      <xdr:nvSpPr>
        <xdr:cNvPr id="162" name="n_1mainValue【体育館・プール】&#10;一人当たり面積"/>
        <xdr:cNvSpPr txBox="1"/>
      </xdr:nvSpPr>
      <xdr:spPr>
        <a:xfrm>
          <a:off x="9391727" y="104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54</xdr:rowOff>
    </xdr:from>
    <xdr:ext cx="469744" cy="259045"/>
    <xdr:sp macro="" textlink="">
      <xdr:nvSpPr>
        <xdr:cNvPr id="163" name="n_2mainValue【体育館・プール】&#10;一人当たり面積"/>
        <xdr:cNvSpPr txBox="1"/>
      </xdr:nvSpPr>
      <xdr:spPr>
        <a:xfrm>
          <a:off x="8515427" y="1045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7238</xdr:rowOff>
    </xdr:from>
    <xdr:ext cx="469744" cy="259045"/>
    <xdr:sp macro="" textlink="">
      <xdr:nvSpPr>
        <xdr:cNvPr id="164" name="n_3mainValue【体育館・プール】&#10;一人当たり面積"/>
        <xdr:cNvSpPr txBox="1"/>
      </xdr:nvSpPr>
      <xdr:spPr>
        <a:xfrm>
          <a:off x="7626427" y="1046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12463</xdr:rowOff>
    </xdr:from>
    <xdr:ext cx="469744" cy="259045"/>
    <xdr:sp macro="" textlink="">
      <xdr:nvSpPr>
        <xdr:cNvPr id="165" name="n_4mainValue【体育館・プール】&#10;一人当たり面積"/>
        <xdr:cNvSpPr txBox="1"/>
      </xdr:nvSpPr>
      <xdr:spPr>
        <a:xfrm>
          <a:off x="6737427" y="1047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191" name="直線コネクタ 190"/>
        <xdr:cNvCxnSpPr/>
      </xdr:nvCxnSpPr>
      <xdr:spPr>
        <a:xfrm flipV="1">
          <a:off x="4634865"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194" name="【福祉施設】&#10;有形固定資産減価償却率最大値テキスト"/>
        <xdr:cNvSpPr txBox="1"/>
      </xdr:nvSpPr>
      <xdr:spPr>
        <a:xfrm>
          <a:off x="4673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195" name="直線コネクタ 194"/>
        <xdr:cNvCxnSpPr/>
      </xdr:nvCxnSpPr>
      <xdr:spPr>
        <a:xfrm>
          <a:off x="4546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96356</xdr:rowOff>
    </xdr:from>
    <xdr:ext cx="405111" cy="259045"/>
    <xdr:sp macro="" textlink="">
      <xdr:nvSpPr>
        <xdr:cNvPr id="196" name="【福祉施設】&#10;有形固定資産減価償却率平均値テキスト"/>
        <xdr:cNvSpPr txBox="1"/>
      </xdr:nvSpPr>
      <xdr:spPr>
        <a:xfrm>
          <a:off x="4673600" y="1415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97" name="フローチャート: 判断 196"/>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198" name="フローチャート: 判断 197"/>
        <xdr:cNvSpPr/>
      </xdr:nvSpPr>
      <xdr:spPr>
        <a:xfrm>
          <a:off x="3746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199" name="フローチャート: 判断 198"/>
        <xdr:cNvSpPr/>
      </xdr:nvSpPr>
      <xdr:spPr>
        <a:xfrm>
          <a:off x="2857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34652</xdr:rowOff>
    </xdr:from>
    <xdr:to>
      <xdr:col>10</xdr:col>
      <xdr:colOff>165100</xdr:colOff>
      <xdr:row>82</xdr:row>
      <xdr:rowOff>136252</xdr:rowOff>
    </xdr:to>
    <xdr:sp macro="" textlink="">
      <xdr:nvSpPr>
        <xdr:cNvPr id="200" name="フローチャート: 判断 199"/>
        <xdr:cNvSpPr/>
      </xdr:nvSpPr>
      <xdr:spPr>
        <a:xfrm>
          <a:off x="1968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139156</xdr:rowOff>
    </xdr:from>
    <xdr:to>
      <xdr:col>6</xdr:col>
      <xdr:colOff>38100</xdr:colOff>
      <xdr:row>82</xdr:row>
      <xdr:rowOff>69306</xdr:rowOff>
    </xdr:to>
    <xdr:sp macro="" textlink="">
      <xdr:nvSpPr>
        <xdr:cNvPr id="201" name="フローチャート: 判断 200"/>
        <xdr:cNvSpPr/>
      </xdr:nvSpPr>
      <xdr:spPr>
        <a:xfrm>
          <a:off x="1079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5262</xdr:rowOff>
    </xdr:from>
    <xdr:to>
      <xdr:col>24</xdr:col>
      <xdr:colOff>114300</xdr:colOff>
      <xdr:row>81</xdr:row>
      <xdr:rowOff>106862</xdr:rowOff>
    </xdr:to>
    <xdr:sp macro="" textlink="">
      <xdr:nvSpPr>
        <xdr:cNvPr id="207" name="楕円 206"/>
        <xdr:cNvSpPr/>
      </xdr:nvSpPr>
      <xdr:spPr>
        <a:xfrm>
          <a:off x="4584700" y="138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28139</xdr:rowOff>
    </xdr:from>
    <xdr:ext cx="405111" cy="259045"/>
    <xdr:sp macro="" textlink="">
      <xdr:nvSpPr>
        <xdr:cNvPr id="208" name="【福祉施設】&#10;有形固定資産減価償却率該当値テキスト"/>
        <xdr:cNvSpPr txBox="1"/>
      </xdr:nvSpPr>
      <xdr:spPr>
        <a:xfrm>
          <a:off x="4673600" y="1374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104866</xdr:rowOff>
    </xdr:from>
    <xdr:to>
      <xdr:col>20</xdr:col>
      <xdr:colOff>38100</xdr:colOff>
      <xdr:row>81</xdr:row>
      <xdr:rowOff>35016</xdr:rowOff>
    </xdr:to>
    <xdr:sp macro="" textlink="">
      <xdr:nvSpPr>
        <xdr:cNvPr id="209" name="楕円 208"/>
        <xdr:cNvSpPr/>
      </xdr:nvSpPr>
      <xdr:spPr>
        <a:xfrm>
          <a:off x="3746500" y="138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155666</xdr:rowOff>
    </xdr:from>
    <xdr:to>
      <xdr:col>24</xdr:col>
      <xdr:colOff>63500</xdr:colOff>
      <xdr:row>81</xdr:row>
      <xdr:rowOff>56062</xdr:rowOff>
    </xdr:to>
    <xdr:cxnSp macro="">
      <xdr:nvCxnSpPr>
        <xdr:cNvPr id="210" name="直線コネクタ 209"/>
        <xdr:cNvCxnSpPr/>
      </xdr:nvCxnSpPr>
      <xdr:spPr>
        <a:xfrm>
          <a:off x="3797300" y="13871666"/>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54248</xdr:rowOff>
    </xdr:from>
    <xdr:to>
      <xdr:col>15</xdr:col>
      <xdr:colOff>101600</xdr:colOff>
      <xdr:row>80</xdr:row>
      <xdr:rowOff>155848</xdr:rowOff>
    </xdr:to>
    <xdr:sp macro="" textlink="">
      <xdr:nvSpPr>
        <xdr:cNvPr id="211" name="楕円 210"/>
        <xdr:cNvSpPr/>
      </xdr:nvSpPr>
      <xdr:spPr>
        <a:xfrm>
          <a:off x="2857500" y="1377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105048</xdr:rowOff>
    </xdr:from>
    <xdr:to>
      <xdr:col>19</xdr:col>
      <xdr:colOff>177800</xdr:colOff>
      <xdr:row>80</xdr:row>
      <xdr:rowOff>155666</xdr:rowOff>
    </xdr:to>
    <xdr:cxnSp macro="">
      <xdr:nvCxnSpPr>
        <xdr:cNvPr id="212" name="直線コネクタ 211"/>
        <xdr:cNvCxnSpPr/>
      </xdr:nvCxnSpPr>
      <xdr:spPr>
        <a:xfrm>
          <a:off x="2908300" y="13821048"/>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153851</xdr:rowOff>
    </xdr:from>
    <xdr:to>
      <xdr:col>10</xdr:col>
      <xdr:colOff>165100</xdr:colOff>
      <xdr:row>80</xdr:row>
      <xdr:rowOff>84001</xdr:rowOff>
    </xdr:to>
    <xdr:sp macro="" textlink="">
      <xdr:nvSpPr>
        <xdr:cNvPr id="213" name="楕円 212"/>
        <xdr:cNvSpPr/>
      </xdr:nvSpPr>
      <xdr:spPr>
        <a:xfrm>
          <a:off x="1968500" y="1369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33201</xdr:rowOff>
    </xdr:from>
    <xdr:to>
      <xdr:col>15</xdr:col>
      <xdr:colOff>50800</xdr:colOff>
      <xdr:row>80</xdr:row>
      <xdr:rowOff>105048</xdr:rowOff>
    </xdr:to>
    <xdr:cxnSp macro="">
      <xdr:nvCxnSpPr>
        <xdr:cNvPr id="214" name="直線コネクタ 213"/>
        <xdr:cNvCxnSpPr/>
      </xdr:nvCxnSpPr>
      <xdr:spPr>
        <a:xfrm>
          <a:off x="2019300" y="13749201"/>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86905</xdr:rowOff>
    </xdr:from>
    <xdr:to>
      <xdr:col>6</xdr:col>
      <xdr:colOff>38100</xdr:colOff>
      <xdr:row>80</xdr:row>
      <xdr:rowOff>17055</xdr:rowOff>
    </xdr:to>
    <xdr:sp macro="" textlink="">
      <xdr:nvSpPr>
        <xdr:cNvPr id="215" name="楕円 214"/>
        <xdr:cNvSpPr/>
      </xdr:nvSpPr>
      <xdr:spPr>
        <a:xfrm>
          <a:off x="1079500" y="1363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137705</xdr:rowOff>
    </xdr:from>
    <xdr:to>
      <xdr:col>10</xdr:col>
      <xdr:colOff>114300</xdr:colOff>
      <xdr:row>80</xdr:row>
      <xdr:rowOff>33201</xdr:rowOff>
    </xdr:to>
    <xdr:cxnSp macro="">
      <xdr:nvCxnSpPr>
        <xdr:cNvPr id="216" name="直線コネクタ 215"/>
        <xdr:cNvCxnSpPr/>
      </xdr:nvCxnSpPr>
      <xdr:spPr>
        <a:xfrm>
          <a:off x="1130300" y="13682255"/>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168201</xdr:rowOff>
    </xdr:from>
    <xdr:ext cx="405111" cy="259045"/>
    <xdr:sp macro="" textlink="">
      <xdr:nvSpPr>
        <xdr:cNvPr id="217" name="n_1aveValue【福祉施設】&#10;有形固定資産減価償却率"/>
        <xdr:cNvSpPr txBox="1"/>
      </xdr:nvSpPr>
      <xdr:spPr>
        <a:xfrm>
          <a:off x="35820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127379</xdr:rowOff>
    </xdr:from>
    <xdr:ext cx="405111" cy="259045"/>
    <xdr:sp macro="" textlink="">
      <xdr:nvSpPr>
        <xdr:cNvPr id="218" name="n_2aveValue【福祉施設】&#10;有形固定資産減価償却率"/>
        <xdr:cNvSpPr txBox="1"/>
      </xdr:nvSpPr>
      <xdr:spPr>
        <a:xfrm>
          <a:off x="27057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127379</xdr:rowOff>
    </xdr:from>
    <xdr:ext cx="405111" cy="259045"/>
    <xdr:sp macro="" textlink="">
      <xdr:nvSpPr>
        <xdr:cNvPr id="219" name="n_3aveValue【福祉施設】&#10;有形固定資産減価償却率"/>
        <xdr:cNvSpPr txBox="1"/>
      </xdr:nvSpPr>
      <xdr:spPr>
        <a:xfrm>
          <a:off x="18167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60433</xdr:rowOff>
    </xdr:from>
    <xdr:ext cx="405111" cy="259045"/>
    <xdr:sp macro="" textlink="">
      <xdr:nvSpPr>
        <xdr:cNvPr id="220" name="n_4aveValue【福祉施設】&#10;有形固定資産減価償却率"/>
        <xdr:cNvSpPr txBox="1"/>
      </xdr:nvSpPr>
      <xdr:spPr>
        <a:xfrm>
          <a:off x="9277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51543</xdr:rowOff>
    </xdr:from>
    <xdr:ext cx="405111" cy="259045"/>
    <xdr:sp macro="" textlink="">
      <xdr:nvSpPr>
        <xdr:cNvPr id="221" name="n_1mainValue【福祉施設】&#10;有形固定資産減価償却率"/>
        <xdr:cNvSpPr txBox="1"/>
      </xdr:nvSpPr>
      <xdr:spPr>
        <a:xfrm>
          <a:off x="3582044" y="1359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925</xdr:rowOff>
    </xdr:from>
    <xdr:ext cx="405111" cy="259045"/>
    <xdr:sp macro="" textlink="">
      <xdr:nvSpPr>
        <xdr:cNvPr id="222" name="n_2mainValue【福祉施設】&#10;有形固定資産減価償却率"/>
        <xdr:cNvSpPr txBox="1"/>
      </xdr:nvSpPr>
      <xdr:spPr>
        <a:xfrm>
          <a:off x="2705744" y="1354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100528</xdr:rowOff>
    </xdr:from>
    <xdr:ext cx="405111" cy="259045"/>
    <xdr:sp macro="" textlink="">
      <xdr:nvSpPr>
        <xdr:cNvPr id="223" name="n_3mainValue【福祉施設】&#10;有形固定資産減価償却率"/>
        <xdr:cNvSpPr txBox="1"/>
      </xdr:nvSpPr>
      <xdr:spPr>
        <a:xfrm>
          <a:off x="1816744" y="1347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33582</xdr:rowOff>
    </xdr:from>
    <xdr:ext cx="405111" cy="259045"/>
    <xdr:sp macro="" textlink="">
      <xdr:nvSpPr>
        <xdr:cNvPr id="224" name="n_4mainValue【福祉施設】&#10;有形固定資産減価償却率"/>
        <xdr:cNvSpPr txBox="1"/>
      </xdr:nvSpPr>
      <xdr:spPr>
        <a:xfrm>
          <a:off x="927744" y="1340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33147</xdr:rowOff>
    </xdr:from>
    <xdr:to>
      <xdr:col>54</xdr:col>
      <xdr:colOff>189865</xdr:colOff>
      <xdr:row>86</xdr:row>
      <xdr:rowOff>102108</xdr:rowOff>
    </xdr:to>
    <xdr:cxnSp macro="">
      <xdr:nvCxnSpPr>
        <xdr:cNvPr id="248" name="直線コネクタ 247"/>
        <xdr:cNvCxnSpPr/>
      </xdr:nvCxnSpPr>
      <xdr:spPr>
        <a:xfrm flipV="1">
          <a:off x="10476865" y="13234797"/>
          <a:ext cx="0" cy="16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249" name="【福祉施設】&#10;一人当たり面積最小値テキスト"/>
        <xdr:cNvSpPr txBox="1"/>
      </xdr:nvSpPr>
      <xdr:spPr>
        <a:xfrm>
          <a:off x="10515600" y="148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250" name="直線コネクタ 249"/>
        <xdr:cNvCxnSpPr/>
      </xdr:nvCxnSpPr>
      <xdr:spPr>
        <a:xfrm>
          <a:off x="10388600" y="1484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151274</xdr:rowOff>
    </xdr:from>
    <xdr:ext cx="469744" cy="259045"/>
    <xdr:sp macro="" textlink="">
      <xdr:nvSpPr>
        <xdr:cNvPr id="251" name="【福祉施設】&#10;一人当たり面積最大値テキスト"/>
        <xdr:cNvSpPr txBox="1"/>
      </xdr:nvSpPr>
      <xdr:spPr>
        <a:xfrm>
          <a:off x="10515600" y="130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33147</xdr:rowOff>
    </xdr:from>
    <xdr:to>
      <xdr:col>55</xdr:col>
      <xdr:colOff>88900</xdr:colOff>
      <xdr:row>77</xdr:row>
      <xdr:rowOff>33147</xdr:rowOff>
    </xdr:to>
    <xdr:cxnSp macro="">
      <xdr:nvCxnSpPr>
        <xdr:cNvPr id="252" name="直線コネクタ 251"/>
        <xdr:cNvCxnSpPr/>
      </xdr:nvCxnSpPr>
      <xdr:spPr>
        <a:xfrm>
          <a:off x="10388600" y="1323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121048</xdr:rowOff>
    </xdr:from>
    <xdr:ext cx="469744" cy="259045"/>
    <xdr:sp macro="" textlink="">
      <xdr:nvSpPr>
        <xdr:cNvPr id="253" name="【福祉施設】&#10;一人当たり面積平均値テキスト"/>
        <xdr:cNvSpPr txBox="1"/>
      </xdr:nvSpPr>
      <xdr:spPr>
        <a:xfrm>
          <a:off x="10515600" y="14351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254" name="フローチャート: 判断 253"/>
        <xdr:cNvSpPr/>
      </xdr:nvSpPr>
      <xdr:spPr>
        <a:xfrm>
          <a:off x="10426700" y="1449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106172</xdr:rowOff>
    </xdr:from>
    <xdr:to>
      <xdr:col>50</xdr:col>
      <xdr:colOff>165100</xdr:colOff>
      <xdr:row>85</xdr:row>
      <xdr:rowOff>36322</xdr:rowOff>
    </xdr:to>
    <xdr:sp macro="" textlink="">
      <xdr:nvSpPr>
        <xdr:cNvPr id="255" name="フローチャート: 判断 254"/>
        <xdr:cNvSpPr/>
      </xdr:nvSpPr>
      <xdr:spPr>
        <a:xfrm>
          <a:off x="9588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109601</xdr:rowOff>
    </xdr:from>
    <xdr:to>
      <xdr:col>46</xdr:col>
      <xdr:colOff>38100</xdr:colOff>
      <xdr:row>85</xdr:row>
      <xdr:rowOff>39751</xdr:rowOff>
    </xdr:to>
    <xdr:sp macro="" textlink="">
      <xdr:nvSpPr>
        <xdr:cNvPr id="256" name="フローチャート: 判断 255"/>
        <xdr:cNvSpPr/>
      </xdr:nvSpPr>
      <xdr:spPr>
        <a:xfrm>
          <a:off x="8699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104267</xdr:rowOff>
    </xdr:from>
    <xdr:to>
      <xdr:col>41</xdr:col>
      <xdr:colOff>101600</xdr:colOff>
      <xdr:row>86</xdr:row>
      <xdr:rowOff>34417</xdr:rowOff>
    </xdr:to>
    <xdr:sp macro="" textlink="">
      <xdr:nvSpPr>
        <xdr:cNvPr id="257" name="フローチャート: 判断 256"/>
        <xdr:cNvSpPr/>
      </xdr:nvSpPr>
      <xdr:spPr>
        <a:xfrm>
          <a:off x="7810500" y="1467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82931</xdr:rowOff>
    </xdr:from>
    <xdr:to>
      <xdr:col>36</xdr:col>
      <xdr:colOff>165100</xdr:colOff>
      <xdr:row>86</xdr:row>
      <xdr:rowOff>13081</xdr:rowOff>
    </xdr:to>
    <xdr:sp macro="" textlink="">
      <xdr:nvSpPr>
        <xdr:cNvPr id="258" name="フローチャート: 判断 257"/>
        <xdr:cNvSpPr/>
      </xdr:nvSpPr>
      <xdr:spPr>
        <a:xfrm>
          <a:off x="6921500" y="1465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97410</xdr:rowOff>
    </xdr:from>
    <xdr:to>
      <xdr:col>55</xdr:col>
      <xdr:colOff>50800</xdr:colOff>
      <xdr:row>86</xdr:row>
      <xdr:rowOff>27560</xdr:rowOff>
    </xdr:to>
    <xdr:sp macro="" textlink="">
      <xdr:nvSpPr>
        <xdr:cNvPr id="264" name="楕円 263"/>
        <xdr:cNvSpPr/>
      </xdr:nvSpPr>
      <xdr:spPr>
        <a:xfrm>
          <a:off x="10426700" y="1467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12337</xdr:rowOff>
    </xdr:from>
    <xdr:ext cx="469744" cy="259045"/>
    <xdr:sp macro="" textlink="">
      <xdr:nvSpPr>
        <xdr:cNvPr id="265" name="【福祉施設】&#10;一人当たり面積該当値テキスト"/>
        <xdr:cNvSpPr txBox="1"/>
      </xdr:nvSpPr>
      <xdr:spPr>
        <a:xfrm>
          <a:off x="10515600" y="1458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99695</xdr:rowOff>
    </xdr:from>
    <xdr:to>
      <xdr:col>50</xdr:col>
      <xdr:colOff>165100</xdr:colOff>
      <xdr:row>86</xdr:row>
      <xdr:rowOff>29845</xdr:rowOff>
    </xdr:to>
    <xdr:sp macro="" textlink="">
      <xdr:nvSpPr>
        <xdr:cNvPr id="266" name="楕円 265"/>
        <xdr:cNvSpPr/>
      </xdr:nvSpPr>
      <xdr:spPr>
        <a:xfrm>
          <a:off x="9588500" y="146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148210</xdr:rowOff>
    </xdr:from>
    <xdr:to>
      <xdr:col>55</xdr:col>
      <xdr:colOff>0</xdr:colOff>
      <xdr:row>85</xdr:row>
      <xdr:rowOff>150495</xdr:rowOff>
    </xdr:to>
    <xdr:cxnSp macro="">
      <xdr:nvCxnSpPr>
        <xdr:cNvPr id="267" name="直線コネクタ 266"/>
        <xdr:cNvCxnSpPr/>
      </xdr:nvCxnSpPr>
      <xdr:spPr>
        <a:xfrm flipV="1">
          <a:off x="9639300" y="14721460"/>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103887</xdr:rowOff>
    </xdr:from>
    <xdr:to>
      <xdr:col>46</xdr:col>
      <xdr:colOff>38100</xdr:colOff>
      <xdr:row>86</xdr:row>
      <xdr:rowOff>34037</xdr:rowOff>
    </xdr:to>
    <xdr:sp macro="" textlink="">
      <xdr:nvSpPr>
        <xdr:cNvPr id="268" name="楕円 267"/>
        <xdr:cNvSpPr/>
      </xdr:nvSpPr>
      <xdr:spPr>
        <a:xfrm>
          <a:off x="8699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150495</xdr:rowOff>
    </xdr:from>
    <xdr:to>
      <xdr:col>50</xdr:col>
      <xdr:colOff>114300</xdr:colOff>
      <xdr:row>85</xdr:row>
      <xdr:rowOff>154687</xdr:rowOff>
    </xdr:to>
    <xdr:cxnSp macro="">
      <xdr:nvCxnSpPr>
        <xdr:cNvPr id="269" name="直線コネクタ 268"/>
        <xdr:cNvCxnSpPr/>
      </xdr:nvCxnSpPr>
      <xdr:spPr>
        <a:xfrm flipV="1">
          <a:off x="8750300" y="14723745"/>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106172</xdr:rowOff>
    </xdr:from>
    <xdr:to>
      <xdr:col>41</xdr:col>
      <xdr:colOff>101600</xdr:colOff>
      <xdr:row>86</xdr:row>
      <xdr:rowOff>36322</xdr:rowOff>
    </xdr:to>
    <xdr:sp macro="" textlink="">
      <xdr:nvSpPr>
        <xdr:cNvPr id="270" name="楕円 269"/>
        <xdr:cNvSpPr/>
      </xdr:nvSpPr>
      <xdr:spPr>
        <a:xfrm>
          <a:off x="7810500" y="14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154687</xdr:rowOff>
    </xdr:from>
    <xdr:to>
      <xdr:col>45</xdr:col>
      <xdr:colOff>177800</xdr:colOff>
      <xdr:row>85</xdr:row>
      <xdr:rowOff>156972</xdr:rowOff>
    </xdr:to>
    <xdr:cxnSp macro="">
      <xdr:nvCxnSpPr>
        <xdr:cNvPr id="271" name="直線コネクタ 270"/>
        <xdr:cNvCxnSpPr/>
      </xdr:nvCxnSpPr>
      <xdr:spPr>
        <a:xfrm flipV="1">
          <a:off x="7861300" y="1472793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108077</xdr:rowOff>
    </xdr:from>
    <xdr:to>
      <xdr:col>36</xdr:col>
      <xdr:colOff>165100</xdr:colOff>
      <xdr:row>86</xdr:row>
      <xdr:rowOff>38227</xdr:rowOff>
    </xdr:to>
    <xdr:sp macro="" textlink="">
      <xdr:nvSpPr>
        <xdr:cNvPr id="272" name="楕円 271"/>
        <xdr:cNvSpPr/>
      </xdr:nvSpPr>
      <xdr:spPr>
        <a:xfrm>
          <a:off x="6921500" y="1468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156972</xdr:rowOff>
    </xdr:from>
    <xdr:to>
      <xdr:col>41</xdr:col>
      <xdr:colOff>50800</xdr:colOff>
      <xdr:row>85</xdr:row>
      <xdr:rowOff>158877</xdr:rowOff>
    </xdr:to>
    <xdr:cxnSp macro="">
      <xdr:nvCxnSpPr>
        <xdr:cNvPr id="273" name="直線コネクタ 272"/>
        <xdr:cNvCxnSpPr/>
      </xdr:nvCxnSpPr>
      <xdr:spPr>
        <a:xfrm flipV="1">
          <a:off x="6972300" y="1473022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52849</xdr:rowOff>
    </xdr:from>
    <xdr:ext cx="469744" cy="259045"/>
    <xdr:sp macro="" textlink="">
      <xdr:nvSpPr>
        <xdr:cNvPr id="274" name="n_1aveValue【福祉施設】&#10;一人当たり面積"/>
        <xdr:cNvSpPr txBox="1"/>
      </xdr:nvSpPr>
      <xdr:spPr>
        <a:xfrm>
          <a:off x="93917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56278</xdr:rowOff>
    </xdr:from>
    <xdr:ext cx="469744" cy="259045"/>
    <xdr:sp macro="" textlink="">
      <xdr:nvSpPr>
        <xdr:cNvPr id="275" name="n_2aveValue【福祉施設】&#10;一人当たり面積"/>
        <xdr:cNvSpPr txBox="1"/>
      </xdr:nvSpPr>
      <xdr:spPr>
        <a:xfrm>
          <a:off x="85154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50944</xdr:rowOff>
    </xdr:from>
    <xdr:ext cx="469744" cy="259045"/>
    <xdr:sp macro="" textlink="">
      <xdr:nvSpPr>
        <xdr:cNvPr id="276" name="n_3aveValue【福祉施設】&#10;一人当たり面積"/>
        <xdr:cNvSpPr txBox="1"/>
      </xdr:nvSpPr>
      <xdr:spPr>
        <a:xfrm>
          <a:off x="7626427" y="1445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29608</xdr:rowOff>
    </xdr:from>
    <xdr:ext cx="469744" cy="259045"/>
    <xdr:sp macro="" textlink="">
      <xdr:nvSpPr>
        <xdr:cNvPr id="277" name="n_4aveValue【福祉施設】&#10;一人当たり面積"/>
        <xdr:cNvSpPr txBox="1"/>
      </xdr:nvSpPr>
      <xdr:spPr>
        <a:xfrm>
          <a:off x="6737427" y="1443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20972</xdr:rowOff>
    </xdr:from>
    <xdr:ext cx="469744" cy="259045"/>
    <xdr:sp macro="" textlink="">
      <xdr:nvSpPr>
        <xdr:cNvPr id="278" name="n_1mainValue【福祉施設】&#10;一人当たり面積"/>
        <xdr:cNvSpPr txBox="1"/>
      </xdr:nvSpPr>
      <xdr:spPr>
        <a:xfrm>
          <a:off x="9391727" y="1476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25164</xdr:rowOff>
    </xdr:from>
    <xdr:ext cx="469744" cy="259045"/>
    <xdr:sp macro="" textlink="">
      <xdr:nvSpPr>
        <xdr:cNvPr id="279" name="n_2mainValue【福祉施設】&#10;一人当たり面積"/>
        <xdr:cNvSpPr txBox="1"/>
      </xdr:nvSpPr>
      <xdr:spPr>
        <a:xfrm>
          <a:off x="8515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27449</xdr:rowOff>
    </xdr:from>
    <xdr:ext cx="469744" cy="259045"/>
    <xdr:sp macro="" textlink="">
      <xdr:nvSpPr>
        <xdr:cNvPr id="280" name="n_3mainValue【福祉施設】&#10;一人当たり面積"/>
        <xdr:cNvSpPr txBox="1"/>
      </xdr:nvSpPr>
      <xdr:spPr>
        <a:xfrm>
          <a:off x="7626427" y="1477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29354</xdr:rowOff>
    </xdr:from>
    <xdr:ext cx="469744" cy="259045"/>
    <xdr:sp macro="" textlink="">
      <xdr:nvSpPr>
        <xdr:cNvPr id="281" name="n_4mainValue【福祉施設】&#10;一人当たり面積"/>
        <xdr:cNvSpPr txBox="1"/>
      </xdr:nvSpPr>
      <xdr:spPr>
        <a:xfrm>
          <a:off x="6737427" y="1477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6" name="正方形/長方形 3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7" name="正方形/長方形 3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8" name="正方形/長方形 3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9" name="正方形/長方形 3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0" name="正方形/長方形 3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1" name="正方形/長方形 3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2" name="正方形/長方形 3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3" name="正方形/長方形 31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4" name="正方形/長方形 3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5" name="正方形/長方形 3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6" name="正方形/長方形 3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7" name="正方形/長方形 3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8" name="正方形/長方形 3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9" name="正方形/長方形 3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0" name="正方形/長方形 3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1" name="正方形/長方形 3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2" name="テキスト ボックス 3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3" name="直線コネクタ 3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4" name="テキスト ボックス 3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5" name="直線コネクタ 32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6" name="テキスト ボックス 32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7" name="直線コネクタ 32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8" name="テキスト ボックス 32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9" name="直線コネクタ 32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30" name="テキスト ボックス 32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31" name="直線コネクタ 33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2" name="テキスト ボックス 33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3" name="直線コネクタ 33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4" name="テキスト ボックス 33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5" name="直線コネクタ 33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6" name="テキスト ボックス 33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7" name="直線コネクタ 3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339" name="直線コネクタ 338"/>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340"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41" name="直線コネクタ 34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342" name="【保健センター・保健所】&#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343" name="直線コネクタ 342"/>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146430</xdr:rowOff>
    </xdr:from>
    <xdr:ext cx="405111" cy="259045"/>
    <xdr:sp macro="" textlink="">
      <xdr:nvSpPr>
        <xdr:cNvPr id="344" name="【保健センター・保健所】&#10;有形固定資産減価償却率平均値テキスト"/>
        <xdr:cNvSpPr txBox="1"/>
      </xdr:nvSpPr>
      <xdr:spPr>
        <a:xfrm>
          <a:off x="16357600" y="102619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168003</xdr:rowOff>
    </xdr:from>
    <xdr:to>
      <xdr:col>85</xdr:col>
      <xdr:colOff>177800</xdr:colOff>
      <xdr:row>60</xdr:row>
      <xdr:rowOff>98153</xdr:rowOff>
    </xdr:to>
    <xdr:sp macro="" textlink="">
      <xdr:nvSpPr>
        <xdr:cNvPr id="345" name="フローチャート: 判断 344"/>
        <xdr:cNvSpPr/>
      </xdr:nvSpPr>
      <xdr:spPr>
        <a:xfrm>
          <a:off x="162687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346" name="フローチャート: 判断 345"/>
        <xdr:cNvSpPr/>
      </xdr:nvSpPr>
      <xdr:spPr>
        <a:xfrm>
          <a:off x="15430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347" name="フローチャート: 判断 346"/>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83094</xdr:rowOff>
    </xdr:from>
    <xdr:to>
      <xdr:col>72</xdr:col>
      <xdr:colOff>38100</xdr:colOff>
      <xdr:row>60</xdr:row>
      <xdr:rowOff>13244</xdr:rowOff>
    </xdr:to>
    <xdr:sp macro="" textlink="">
      <xdr:nvSpPr>
        <xdr:cNvPr id="348" name="フローチャート: 判断 347"/>
        <xdr:cNvSpPr/>
      </xdr:nvSpPr>
      <xdr:spPr>
        <a:xfrm>
          <a:off x="13652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349" name="フローチャート: 判断 348"/>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50" name="テキスト ボックス 3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1" name="テキスト ボックス 3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2" name="テキスト ボックス 3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3" name="テキスト ボックス 3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4" name="テキスト ボックス 3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122283</xdr:rowOff>
    </xdr:from>
    <xdr:to>
      <xdr:col>85</xdr:col>
      <xdr:colOff>177800</xdr:colOff>
      <xdr:row>60</xdr:row>
      <xdr:rowOff>52433</xdr:rowOff>
    </xdr:to>
    <xdr:sp macro="" textlink="">
      <xdr:nvSpPr>
        <xdr:cNvPr id="355" name="楕円 354"/>
        <xdr:cNvSpPr/>
      </xdr:nvSpPr>
      <xdr:spPr>
        <a:xfrm>
          <a:off x="162687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145160</xdr:rowOff>
    </xdr:from>
    <xdr:ext cx="405111" cy="259045"/>
    <xdr:sp macro="" textlink="">
      <xdr:nvSpPr>
        <xdr:cNvPr id="356" name="【保健センター・保健所】&#10;有形固定資産減価償却率該当値テキスト"/>
        <xdr:cNvSpPr txBox="1"/>
      </xdr:nvSpPr>
      <xdr:spPr>
        <a:xfrm>
          <a:off x="16357600" y="1008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84727</xdr:rowOff>
    </xdr:from>
    <xdr:to>
      <xdr:col>81</xdr:col>
      <xdr:colOff>101600</xdr:colOff>
      <xdr:row>60</xdr:row>
      <xdr:rowOff>14877</xdr:rowOff>
    </xdr:to>
    <xdr:sp macro="" textlink="">
      <xdr:nvSpPr>
        <xdr:cNvPr id="357" name="楕円 356"/>
        <xdr:cNvSpPr/>
      </xdr:nvSpPr>
      <xdr:spPr>
        <a:xfrm>
          <a:off x="15430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135527</xdr:rowOff>
    </xdr:from>
    <xdr:to>
      <xdr:col>85</xdr:col>
      <xdr:colOff>127000</xdr:colOff>
      <xdr:row>60</xdr:row>
      <xdr:rowOff>1633</xdr:rowOff>
    </xdr:to>
    <xdr:cxnSp macro="">
      <xdr:nvCxnSpPr>
        <xdr:cNvPr id="358" name="直線コネクタ 357"/>
        <xdr:cNvCxnSpPr/>
      </xdr:nvCxnSpPr>
      <xdr:spPr>
        <a:xfrm>
          <a:off x="15481300" y="1025107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47172</xdr:rowOff>
    </xdr:from>
    <xdr:to>
      <xdr:col>76</xdr:col>
      <xdr:colOff>165100</xdr:colOff>
      <xdr:row>59</xdr:row>
      <xdr:rowOff>148772</xdr:rowOff>
    </xdr:to>
    <xdr:sp macro="" textlink="">
      <xdr:nvSpPr>
        <xdr:cNvPr id="359" name="楕円 358"/>
        <xdr:cNvSpPr/>
      </xdr:nvSpPr>
      <xdr:spPr>
        <a:xfrm>
          <a:off x="145415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97972</xdr:rowOff>
    </xdr:from>
    <xdr:to>
      <xdr:col>81</xdr:col>
      <xdr:colOff>50800</xdr:colOff>
      <xdr:row>59</xdr:row>
      <xdr:rowOff>135527</xdr:rowOff>
    </xdr:to>
    <xdr:cxnSp macro="">
      <xdr:nvCxnSpPr>
        <xdr:cNvPr id="360" name="直線コネクタ 359"/>
        <xdr:cNvCxnSpPr/>
      </xdr:nvCxnSpPr>
      <xdr:spPr>
        <a:xfrm>
          <a:off x="14592300" y="1021352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11249</xdr:rowOff>
    </xdr:from>
    <xdr:to>
      <xdr:col>72</xdr:col>
      <xdr:colOff>38100</xdr:colOff>
      <xdr:row>59</xdr:row>
      <xdr:rowOff>112849</xdr:rowOff>
    </xdr:to>
    <xdr:sp macro="" textlink="">
      <xdr:nvSpPr>
        <xdr:cNvPr id="361" name="楕円 360"/>
        <xdr:cNvSpPr/>
      </xdr:nvSpPr>
      <xdr:spPr>
        <a:xfrm>
          <a:off x="136525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62049</xdr:rowOff>
    </xdr:from>
    <xdr:to>
      <xdr:col>76</xdr:col>
      <xdr:colOff>114300</xdr:colOff>
      <xdr:row>59</xdr:row>
      <xdr:rowOff>97972</xdr:rowOff>
    </xdr:to>
    <xdr:cxnSp macro="">
      <xdr:nvCxnSpPr>
        <xdr:cNvPr id="362" name="直線コネクタ 361"/>
        <xdr:cNvCxnSpPr/>
      </xdr:nvCxnSpPr>
      <xdr:spPr>
        <a:xfrm>
          <a:off x="13703300" y="1017759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22678</xdr:rowOff>
    </xdr:from>
    <xdr:to>
      <xdr:col>67</xdr:col>
      <xdr:colOff>101600</xdr:colOff>
      <xdr:row>59</xdr:row>
      <xdr:rowOff>124278</xdr:rowOff>
    </xdr:to>
    <xdr:sp macro="" textlink="">
      <xdr:nvSpPr>
        <xdr:cNvPr id="363" name="楕円 362"/>
        <xdr:cNvSpPr/>
      </xdr:nvSpPr>
      <xdr:spPr>
        <a:xfrm>
          <a:off x="12763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62049</xdr:rowOff>
    </xdr:from>
    <xdr:to>
      <xdr:col>71</xdr:col>
      <xdr:colOff>177800</xdr:colOff>
      <xdr:row>59</xdr:row>
      <xdr:rowOff>73478</xdr:rowOff>
    </xdr:to>
    <xdr:cxnSp macro="">
      <xdr:nvCxnSpPr>
        <xdr:cNvPr id="364" name="直線コネクタ 363"/>
        <xdr:cNvCxnSpPr/>
      </xdr:nvCxnSpPr>
      <xdr:spPr>
        <a:xfrm flipV="1">
          <a:off x="12814300" y="1017759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82749</xdr:rowOff>
    </xdr:from>
    <xdr:ext cx="405111" cy="259045"/>
    <xdr:sp macro="" textlink="">
      <xdr:nvSpPr>
        <xdr:cNvPr id="365" name="n_1aveValue【保健センター・保健所】&#10;有形固定資産減価償却率"/>
        <xdr:cNvSpPr txBox="1"/>
      </xdr:nvSpPr>
      <xdr:spPr>
        <a:xfrm>
          <a:off x="15266044" y="1036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366" name="n_2aveValue【保健センター・保健所】&#10;有形固定資産減価償却率"/>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4371</xdr:rowOff>
    </xdr:from>
    <xdr:ext cx="405111" cy="259045"/>
    <xdr:sp macro="" textlink="">
      <xdr:nvSpPr>
        <xdr:cNvPr id="367" name="n_3aveValue【保健センター・保健所】&#10;有形固定資産減価償却率"/>
        <xdr:cNvSpPr txBox="1"/>
      </xdr:nvSpPr>
      <xdr:spPr>
        <a:xfrm>
          <a:off x="13500744" y="102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144797</xdr:rowOff>
    </xdr:from>
    <xdr:ext cx="405111" cy="259045"/>
    <xdr:sp macro="" textlink="">
      <xdr:nvSpPr>
        <xdr:cNvPr id="368" name="n_4aveValue【保健センター・保健所】&#10;有形固定資産減価償却率"/>
        <xdr:cNvSpPr txBox="1"/>
      </xdr:nvSpPr>
      <xdr:spPr>
        <a:xfrm>
          <a:off x="12611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31404</xdr:rowOff>
    </xdr:from>
    <xdr:ext cx="405111" cy="259045"/>
    <xdr:sp macro="" textlink="">
      <xdr:nvSpPr>
        <xdr:cNvPr id="369" name="n_1mainValue【保健センター・保健所】&#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165299</xdr:rowOff>
    </xdr:from>
    <xdr:ext cx="405111" cy="259045"/>
    <xdr:sp macro="" textlink="">
      <xdr:nvSpPr>
        <xdr:cNvPr id="370" name="n_2mainValue【保健センター・保健所】&#10;有形固定資産減価償却率"/>
        <xdr:cNvSpPr txBox="1"/>
      </xdr:nvSpPr>
      <xdr:spPr>
        <a:xfrm>
          <a:off x="143897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129376</xdr:rowOff>
    </xdr:from>
    <xdr:ext cx="405111" cy="259045"/>
    <xdr:sp macro="" textlink="">
      <xdr:nvSpPr>
        <xdr:cNvPr id="371" name="n_3mainValue【保健センター・保健所】&#10;有形固定資産減価償却率"/>
        <xdr:cNvSpPr txBox="1"/>
      </xdr:nvSpPr>
      <xdr:spPr>
        <a:xfrm>
          <a:off x="13500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140805</xdr:rowOff>
    </xdr:from>
    <xdr:ext cx="405111" cy="259045"/>
    <xdr:sp macro="" textlink="">
      <xdr:nvSpPr>
        <xdr:cNvPr id="372" name="n_4mainValue【保健センター・保健所】&#10;有形固定資産減価償却率"/>
        <xdr:cNvSpPr txBox="1"/>
      </xdr:nvSpPr>
      <xdr:spPr>
        <a:xfrm>
          <a:off x="12611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3" name="正方形/長方形 3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4" name="正方形/長方形 3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5" name="正方形/長方形 3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6" name="正方形/長方形 3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7" name="正方形/長方形 3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8" name="正方形/長方形 3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9" name="正方形/長方形 3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0" name="正方形/長方形 3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1" name="テキスト ボックス 3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2" name="直線コネクタ 3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383" name="直線コネクタ 38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384" name="テキスト ボックス 38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5" name="直線コネクタ 3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6" name="テキスト ボックス 3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387" name="直線コネクタ 38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388" name="テキスト ボックス 387"/>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9" name="直線コネクタ 3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0" name="テキスト ボックス 3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xdr:rowOff>
    </xdr:from>
    <xdr:to>
      <xdr:col>116</xdr:col>
      <xdr:colOff>62864</xdr:colOff>
      <xdr:row>63</xdr:row>
      <xdr:rowOff>46863</xdr:rowOff>
    </xdr:to>
    <xdr:cxnSp macro="">
      <xdr:nvCxnSpPr>
        <xdr:cNvPr id="392" name="直線コネクタ 391"/>
        <xdr:cNvCxnSpPr/>
      </xdr:nvCxnSpPr>
      <xdr:spPr>
        <a:xfrm flipV="1">
          <a:off x="22160864" y="9601771"/>
          <a:ext cx="0" cy="1246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393" name="【保健センター・保健所】&#10;一人当たり面積最小値テキスト"/>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394" name="直線コネクタ 393"/>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118698</xdr:rowOff>
    </xdr:from>
    <xdr:ext cx="469744" cy="259045"/>
    <xdr:sp macro="" textlink="">
      <xdr:nvSpPr>
        <xdr:cNvPr id="395" name="【保健センター・保健所】&#10;一人当たり面積最大値テキスト"/>
        <xdr:cNvSpPr txBox="1"/>
      </xdr:nvSpPr>
      <xdr:spPr>
        <a:xfrm>
          <a:off x="22199600" y="937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xdr:rowOff>
    </xdr:from>
    <xdr:to>
      <xdr:col>116</xdr:col>
      <xdr:colOff>152400</xdr:colOff>
      <xdr:row>56</xdr:row>
      <xdr:rowOff>571</xdr:rowOff>
    </xdr:to>
    <xdr:cxnSp macro="">
      <xdr:nvCxnSpPr>
        <xdr:cNvPr id="396" name="直線コネクタ 395"/>
        <xdr:cNvCxnSpPr/>
      </xdr:nvCxnSpPr>
      <xdr:spPr>
        <a:xfrm>
          <a:off x="22072600" y="960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105808</xdr:rowOff>
    </xdr:from>
    <xdr:ext cx="469744" cy="259045"/>
    <xdr:sp macro="" textlink="">
      <xdr:nvSpPr>
        <xdr:cNvPr id="397" name="【保健センター・保健所】&#10;一人当たり面積平均値テキスト"/>
        <xdr:cNvSpPr txBox="1"/>
      </xdr:nvSpPr>
      <xdr:spPr>
        <a:xfrm>
          <a:off x="22199600" y="10392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82931</xdr:rowOff>
    </xdr:from>
    <xdr:to>
      <xdr:col>116</xdr:col>
      <xdr:colOff>114300</xdr:colOff>
      <xdr:row>62</xdr:row>
      <xdr:rowOff>13081</xdr:rowOff>
    </xdr:to>
    <xdr:sp macro="" textlink="">
      <xdr:nvSpPr>
        <xdr:cNvPr id="398" name="フローチャート: 判断 397"/>
        <xdr:cNvSpPr/>
      </xdr:nvSpPr>
      <xdr:spPr>
        <a:xfrm>
          <a:off x="22110700" y="10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92646</xdr:rowOff>
    </xdr:from>
    <xdr:to>
      <xdr:col>112</xdr:col>
      <xdr:colOff>38100</xdr:colOff>
      <xdr:row>62</xdr:row>
      <xdr:rowOff>22796</xdr:rowOff>
    </xdr:to>
    <xdr:sp macro="" textlink="">
      <xdr:nvSpPr>
        <xdr:cNvPr id="399" name="フローチャート: 判断 398"/>
        <xdr:cNvSpPr/>
      </xdr:nvSpPr>
      <xdr:spPr>
        <a:xfrm>
          <a:off x="21272500" y="105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110934</xdr:rowOff>
    </xdr:from>
    <xdr:to>
      <xdr:col>107</xdr:col>
      <xdr:colOff>101600</xdr:colOff>
      <xdr:row>62</xdr:row>
      <xdr:rowOff>41084</xdr:rowOff>
    </xdr:to>
    <xdr:sp macro="" textlink="">
      <xdr:nvSpPr>
        <xdr:cNvPr id="400" name="フローチャート: 判断 399"/>
        <xdr:cNvSpPr/>
      </xdr:nvSpPr>
      <xdr:spPr>
        <a:xfrm>
          <a:off x="20383500" y="1056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66929</xdr:rowOff>
    </xdr:from>
    <xdr:to>
      <xdr:col>102</xdr:col>
      <xdr:colOff>165100</xdr:colOff>
      <xdr:row>62</xdr:row>
      <xdr:rowOff>168529</xdr:rowOff>
    </xdr:to>
    <xdr:sp macro="" textlink="">
      <xdr:nvSpPr>
        <xdr:cNvPr id="401" name="フローチャート: 判断 400"/>
        <xdr:cNvSpPr/>
      </xdr:nvSpPr>
      <xdr:spPr>
        <a:xfrm>
          <a:off x="19494500" y="1069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66357</xdr:rowOff>
    </xdr:from>
    <xdr:to>
      <xdr:col>98</xdr:col>
      <xdr:colOff>38100</xdr:colOff>
      <xdr:row>62</xdr:row>
      <xdr:rowOff>167957</xdr:rowOff>
    </xdr:to>
    <xdr:sp macro="" textlink="">
      <xdr:nvSpPr>
        <xdr:cNvPr id="402" name="フローチャート: 判断 401"/>
        <xdr:cNvSpPr/>
      </xdr:nvSpPr>
      <xdr:spPr>
        <a:xfrm>
          <a:off x="18605500" y="1069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3" name="テキスト ボックス 4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4" name="テキスト ボックス 4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5" name="テキスト ボックス 4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6" name="テキスト ボックス 4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7" name="テキスト ボックス 4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93790</xdr:rowOff>
    </xdr:from>
    <xdr:to>
      <xdr:col>116</xdr:col>
      <xdr:colOff>114300</xdr:colOff>
      <xdr:row>63</xdr:row>
      <xdr:rowOff>23940</xdr:rowOff>
    </xdr:to>
    <xdr:sp macro="" textlink="">
      <xdr:nvSpPr>
        <xdr:cNvPr id="408" name="楕円 407"/>
        <xdr:cNvSpPr/>
      </xdr:nvSpPr>
      <xdr:spPr>
        <a:xfrm>
          <a:off x="22110700" y="1072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8717</xdr:rowOff>
    </xdr:from>
    <xdr:ext cx="469744" cy="259045"/>
    <xdr:sp macro="" textlink="">
      <xdr:nvSpPr>
        <xdr:cNvPr id="409" name="【保健センター・保健所】&#10;一人当たり面積該当値テキスト"/>
        <xdr:cNvSpPr txBox="1"/>
      </xdr:nvSpPr>
      <xdr:spPr>
        <a:xfrm>
          <a:off x="22199600" y="1063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94932</xdr:rowOff>
    </xdr:from>
    <xdr:to>
      <xdr:col>112</xdr:col>
      <xdr:colOff>38100</xdr:colOff>
      <xdr:row>63</xdr:row>
      <xdr:rowOff>25082</xdr:rowOff>
    </xdr:to>
    <xdr:sp macro="" textlink="">
      <xdr:nvSpPr>
        <xdr:cNvPr id="410" name="楕円 409"/>
        <xdr:cNvSpPr/>
      </xdr:nvSpPr>
      <xdr:spPr>
        <a:xfrm>
          <a:off x="21272500" y="1072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144590</xdr:rowOff>
    </xdr:from>
    <xdr:to>
      <xdr:col>116</xdr:col>
      <xdr:colOff>63500</xdr:colOff>
      <xdr:row>62</xdr:row>
      <xdr:rowOff>145732</xdr:rowOff>
    </xdr:to>
    <xdr:cxnSp macro="">
      <xdr:nvCxnSpPr>
        <xdr:cNvPr id="411" name="直線コネクタ 410"/>
        <xdr:cNvCxnSpPr/>
      </xdr:nvCxnSpPr>
      <xdr:spPr>
        <a:xfrm flipV="1">
          <a:off x="21323300" y="10774490"/>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96647</xdr:rowOff>
    </xdr:from>
    <xdr:to>
      <xdr:col>107</xdr:col>
      <xdr:colOff>101600</xdr:colOff>
      <xdr:row>63</xdr:row>
      <xdr:rowOff>26797</xdr:rowOff>
    </xdr:to>
    <xdr:sp macro="" textlink="">
      <xdr:nvSpPr>
        <xdr:cNvPr id="412" name="楕円 411"/>
        <xdr:cNvSpPr/>
      </xdr:nvSpPr>
      <xdr:spPr>
        <a:xfrm>
          <a:off x="20383500" y="1072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145732</xdr:rowOff>
    </xdr:from>
    <xdr:to>
      <xdr:col>111</xdr:col>
      <xdr:colOff>177800</xdr:colOff>
      <xdr:row>62</xdr:row>
      <xdr:rowOff>147447</xdr:rowOff>
    </xdr:to>
    <xdr:cxnSp macro="">
      <xdr:nvCxnSpPr>
        <xdr:cNvPr id="413" name="直線コネクタ 412"/>
        <xdr:cNvCxnSpPr/>
      </xdr:nvCxnSpPr>
      <xdr:spPr>
        <a:xfrm flipV="1">
          <a:off x="20434300" y="10775632"/>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98361</xdr:rowOff>
    </xdr:from>
    <xdr:to>
      <xdr:col>102</xdr:col>
      <xdr:colOff>165100</xdr:colOff>
      <xdr:row>63</xdr:row>
      <xdr:rowOff>28511</xdr:rowOff>
    </xdr:to>
    <xdr:sp macro="" textlink="">
      <xdr:nvSpPr>
        <xdr:cNvPr id="414" name="楕円 413"/>
        <xdr:cNvSpPr/>
      </xdr:nvSpPr>
      <xdr:spPr>
        <a:xfrm>
          <a:off x="19494500" y="107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147447</xdr:rowOff>
    </xdr:from>
    <xdr:to>
      <xdr:col>107</xdr:col>
      <xdr:colOff>50800</xdr:colOff>
      <xdr:row>62</xdr:row>
      <xdr:rowOff>149161</xdr:rowOff>
    </xdr:to>
    <xdr:cxnSp macro="">
      <xdr:nvCxnSpPr>
        <xdr:cNvPr id="415" name="直線コネクタ 414"/>
        <xdr:cNvCxnSpPr/>
      </xdr:nvCxnSpPr>
      <xdr:spPr>
        <a:xfrm flipV="1">
          <a:off x="19545300" y="10777347"/>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99505</xdr:rowOff>
    </xdr:from>
    <xdr:to>
      <xdr:col>98</xdr:col>
      <xdr:colOff>38100</xdr:colOff>
      <xdr:row>63</xdr:row>
      <xdr:rowOff>29655</xdr:rowOff>
    </xdr:to>
    <xdr:sp macro="" textlink="">
      <xdr:nvSpPr>
        <xdr:cNvPr id="416" name="楕円 415"/>
        <xdr:cNvSpPr/>
      </xdr:nvSpPr>
      <xdr:spPr>
        <a:xfrm>
          <a:off x="18605500" y="1072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149161</xdr:rowOff>
    </xdr:from>
    <xdr:to>
      <xdr:col>102</xdr:col>
      <xdr:colOff>114300</xdr:colOff>
      <xdr:row>62</xdr:row>
      <xdr:rowOff>150305</xdr:rowOff>
    </xdr:to>
    <xdr:cxnSp macro="">
      <xdr:nvCxnSpPr>
        <xdr:cNvPr id="417" name="直線コネクタ 416"/>
        <xdr:cNvCxnSpPr/>
      </xdr:nvCxnSpPr>
      <xdr:spPr>
        <a:xfrm flipV="1">
          <a:off x="18656300" y="10779061"/>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39323</xdr:rowOff>
    </xdr:from>
    <xdr:ext cx="469744" cy="259045"/>
    <xdr:sp macro="" textlink="">
      <xdr:nvSpPr>
        <xdr:cNvPr id="418" name="n_1aveValue【保健センター・保健所】&#10;一人当たり面積"/>
        <xdr:cNvSpPr txBox="1"/>
      </xdr:nvSpPr>
      <xdr:spPr>
        <a:xfrm>
          <a:off x="21075727" y="103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57611</xdr:rowOff>
    </xdr:from>
    <xdr:ext cx="469744" cy="259045"/>
    <xdr:sp macro="" textlink="">
      <xdr:nvSpPr>
        <xdr:cNvPr id="419" name="n_2aveValue【保健センター・保健所】&#10;一人当たり面積"/>
        <xdr:cNvSpPr txBox="1"/>
      </xdr:nvSpPr>
      <xdr:spPr>
        <a:xfrm>
          <a:off x="20199427" y="1034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13606</xdr:rowOff>
    </xdr:from>
    <xdr:ext cx="469744" cy="259045"/>
    <xdr:sp macro="" textlink="">
      <xdr:nvSpPr>
        <xdr:cNvPr id="420" name="n_3aveValue【保健センター・保健所】&#10;一人当たり面積"/>
        <xdr:cNvSpPr txBox="1"/>
      </xdr:nvSpPr>
      <xdr:spPr>
        <a:xfrm>
          <a:off x="19310427" y="1047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13034</xdr:rowOff>
    </xdr:from>
    <xdr:ext cx="469744" cy="259045"/>
    <xdr:sp macro="" textlink="">
      <xdr:nvSpPr>
        <xdr:cNvPr id="421" name="n_4aveValue【保健センター・保健所】&#10;一人当たり面積"/>
        <xdr:cNvSpPr txBox="1"/>
      </xdr:nvSpPr>
      <xdr:spPr>
        <a:xfrm>
          <a:off x="18421427" y="10471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16209</xdr:rowOff>
    </xdr:from>
    <xdr:ext cx="469744" cy="259045"/>
    <xdr:sp macro="" textlink="">
      <xdr:nvSpPr>
        <xdr:cNvPr id="422" name="n_1mainValue【保健センター・保健所】&#10;一人当たり面積"/>
        <xdr:cNvSpPr txBox="1"/>
      </xdr:nvSpPr>
      <xdr:spPr>
        <a:xfrm>
          <a:off x="21075727" y="1081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17924</xdr:rowOff>
    </xdr:from>
    <xdr:ext cx="469744" cy="259045"/>
    <xdr:sp macro="" textlink="">
      <xdr:nvSpPr>
        <xdr:cNvPr id="423" name="n_2mainValue【保健センター・保健所】&#10;一人当たり面積"/>
        <xdr:cNvSpPr txBox="1"/>
      </xdr:nvSpPr>
      <xdr:spPr>
        <a:xfrm>
          <a:off x="20199427" y="1081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19638</xdr:rowOff>
    </xdr:from>
    <xdr:ext cx="469744" cy="259045"/>
    <xdr:sp macro="" textlink="">
      <xdr:nvSpPr>
        <xdr:cNvPr id="424" name="n_3mainValue【保健センター・保健所】&#10;一人当たり面積"/>
        <xdr:cNvSpPr txBox="1"/>
      </xdr:nvSpPr>
      <xdr:spPr>
        <a:xfrm>
          <a:off x="19310427" y="108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20782</xdr:rowOff>
    </xdr:from>
    <xdr:ext cx="469744" cy="259045"/>
    <xdr:sp macro="" textlink="">
      <xdr:nvSpPr>
        <xdr:cNvPr id="425" name="n_4mainValue【保健センター・保健所】&#10;一人当たり面積"/>
        <xdr:cNvSpPr txBox="1"/>
      </xdr:nvSpPr>
      <xdr:spPr>
        <a:xfrm>
          <a:off x="18421427" y="108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4" name="テキスト ボックス 4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5" name="直線コネクタ 4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6" name="テキスト ボックス 4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7" name="直線コネクタ 4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8" name="テキスト ボックス 4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9" name="直線コネクタ 4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0" name="テキスト ボックス 4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1" name="直線コネクタ 4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2" name="テキスト ボックス 4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3" name="直線コネクタ 4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4" name="テキスト ボックス 4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5" name="直線コネクタ 4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6" name="テキスト ボックス 4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7" name="直線コネクタ 4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8" name="テキスト ボックス 4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9" name="直線コネクタ 4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451" name="直線コネクタ 450"/>
        <xdr:cNvCxnSpPr/>
      </xdr:nvCxnSpPr>
      <xdr:spPr>
        <a:xfrm flipV="1">
          <a:off x="16318864"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3" name="直線コネクタ 4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454" name="【消防施設】&#10;有形固定資産減価償却率最大値テキスト"/>
        <xdr:cNvSpPr txBox="1"/>
      </xdr:nvSpPr>
      <xdr:spPr>
        <a:xfrm>
          <a:off x="16357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455" name="直線コネクタ 454"/>
        <xdr:cNvCxnSpPr/>
      </xdr:nvCxnSpPr>
      <xdr:spPr>
        <a:xfrm>
          <a:off x="16230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6911</xdr:rowOff>
    </xdr:from>
    <xdr:ext cx="405111" cy="259045"/>
    <xdr:sp macro="" textlink="">
      <xdr:nvSpPr>
        <xdr:cNvPr id="456" name="【消防施設】&#10;有形固定資産減価償却率平均値テキスト"/>
        <xdr:cNvSpPr txBox="1"/>
      </xdr:nvSpPr>
      <xdr:spPr>
        <a:xfrm>
          <a:off x="16357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457" name="フローチャート: 判断 456"/>
        <xdr:cNvSpPr/>
      </xdr:nvSpPr>
      <xdr:spPr>
        <a:xfrm>
          <a:off x="16268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458" name="フローチャート: 判断 457"/>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459" name="フローチャート: 判断 458"/>
        <xdr:cNvSpPr/>
      </xdr:nvSpPr>
      <xdr:spPr>
        <a:xfrm>
          <a:off x="14541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42818</xdr:rowOff>
    </xdr:from>
    <xdr:to>
      <xdr:col>72</xdr:col>
      <xdr:colOff>38100</xdr:colOff>
      <xdr:row>83</xdr:row>
      <xdr:rowOff>144418</xdr:rowOff>
    </xdr:to>
    <xdr:sp macro="" textlink="">
      <xdr:nvSpPr>
        <xdr:cNvPr id="460" name="フローチャート: 判断 459"/>
        <xdr:cNvSpPr/>
      </xdr:nvSpPr>
      <xdr:spPr>
        <a:xfrm>
          <a:off x="13652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39551</xdr:rowOff>
    </xdr:from>
    <xdr:to>
      <xdr:col>67</xdr:col>
      <xdr:colOff>101600</xdr:colOff>
      <xdr:row>83</xdr:row>
      <xdr:rowOff>141151</xdr:rowOff>
    </xdr:to>
    <xdr:sp macro="" textlink="">
      <xdr:nvSpPr>
        <xdr:cNvPr id="461" name="フローチャート: 判断 460"/>
        <xdr:cNvSpPr/>
      </xdr:nvSpPr>
      <xdr:spPr>
        <a:xfrm>
          <a:off x="127635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2" name="テキスト ボックス 4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3" name="テキスト ボックス 4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4" name="テキスト ボックス 4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5" name="テキスト ボックス 4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6" name="テキスト ボックス 4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155484</xdr:rowOff>
    </xdr:from>
    <xdr:to>
      <xdr:col>85</xdr:col>
      <xdr:colOff>177800</xdr:colOff>
      <xdr:row>84</xdr:row>
      <xdr:rowOff>85634</xdr:rowOff>
    </xdr:to>
    <xdr:sp macro="" textlink="">
      <xdr:nvSpPr>
        <xdr:cNvPr id="467" name="楕円 466"/>
        <xdr:cNvSpPr/>
      </xdr:nvSpPr>
      <xdr:spPr>
        <a:xfrm>
          <a:off x="162687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133911</xdr:rowOff>
    </xdr:from>
    <xdr:ext cx="405111" cy="259045"/>
    <xdr:sp macro="" textlink="">
      <xdr:nvSpPr>
        <xdr:cNvPr id="468" name="【消防施設】&#10;有形固定資産減価償却率該当値テキスト"/>
        <xdr:cNvSpPr txBox="1"/>
      </xdr:nvSpPr>
      <xdr:spPr>
        <a:xfrm>
          <a:off x="16357600"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134257</xdr:rowOff>
    </xdr:from>
    <xdr:to>
      <xdr:col>81</xdr:col>
      <xdr:colOff>101600</xdr:colOff>
      <xdr:row>84</xdr:row>
      <xdr:rowOff>64407</xdr:rowOff>
    </xdr:to>
    <xdr:sp macro="" textlink="">
      <xdr:nvSpPr>
        <xdr:cNvPr id="469" name="楕円 468"/>
        <xdr:cNvSpPr/>
      </xdr:nvSpPr>
      <xdr:spPr>
        <a:xfrm>
          <a:off x="154305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13607</xdr:rowOff>
    </xdr:from>
    <xdr:to>
      <xdr:col>85</xdr:col>
      <xdr:colOff>127000</xdr:colOff>
      <xdr:row>84</xdr:row>
      <xdr:rowOff>34834</xdr:rowOff>
    </xdr:to>
    <xdr:cxnSp macro="">
      <xdr:nvCxnSpPr>
        <xdr:cNvPr id="470" name="直線コネクタ 469"/>
        <xdr:cNvCxnSpPr/>
      </xdr:nvCxnSpPr>
      <xdr:spPr>
        <a:xfrm>
          <a:off x="15481300" y="1441540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127726</xdr:rowOff>
    </xdr:from>
    <xdr:to>
      <xdr:col>76</xdr:col>
      <xdr:colOff>165100</xdr:colOff>
      <xdr:row>84</xdr:row>
      <xdr:rowOff>57876</xdr:rowOff>
    </xdr:to>
    <xdr:sp macro="" textlink="">
      <xdr:nvSpPr>
        <xdr:cNvPr id="471" name="楕円 470"/>
        <xdr:cNvSpPr/>
      </xdr:nvSpPr>
      <xdr:spPr>
        <a:xfrm>
          <a:off x="14541500" y="143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7076</xdr:rowOff>
    </xdr:from>
    <xdr:to>
      <xdr:col>81</xdr:col>
      <xdr:colOff>50800</xdr:colOff>
      <xdr:row>84</xdr:row>
      <xdr:rowOff>13607</xdr:rowOff>
    </xdr:to>
    <xdr:cxnSp macro="">
      <xdr:nvCxnSpPr>
        <xdr:cNvPr id="472" name="直線コネクタ 471"/>
        <xdr:cNvCxnSpPr/>
      </xdr:nvCxnSpPr>
      <xdr:spPr>
        <a:xfrm>
          <a:off x="14592300" y="1440887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101600</xdr:rowOff>
    </xdr:from>
    <xdr:to>
      <xdr:col>72</xdr:col>
      <xdr:colOff>38100</xdr:colOff>
      <xdr:row>84</xdr:row>
      <xdr:rowOff>31750</xdr:rowOff>
    </xdr:to>
    <xdr:sp macro="" textlink="">
      <xdr:nvSpPr>
        <xdr:cNvPr id="473" name="楕円 472"/>
        <xdr:cNvSpPr/>
      </xdr:nvSpPr>
      <xdr:spPr>
        <a:xfrm>
          <a:off x="13652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152400</xdr:rowOff>
    </xdr:from>
    <xdr:to>
      <xdr:col>76</xdr:col>
      <xdr:colOff>114300</xdr:colOff>
      <xdr:row>84</xdr:row>
      <xdr:rowOff>7076</xdr:rowOff>
    </xdr:to>
    <xdr:cxnSp macro="">
      <xdr:nvCxnSpPr>
        <xdr:cNvPr id="474" name="直線コネクタ 473"/>
        <xdr:cNvCxnSpPr/>
      </xdr:nvCxnSpPr>
      <xdr:spPr>
        <a:xfrm>
          <a:off x="13703300" y="1438275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67311</xdr:rowOff>
    </xdr:from>
    <xdr:to>
      <xdr:col>67</xdr:col>
      <xdr:colOff>101600</xdr:colOff>
      <xdr:row>83</xdr:row>
      <xdr:rowOff>168911</xdr:rowOff>
    </xdr:to>
    <xdr:sp macro="" textlink="">
      <xdr:nvSpPr>
        <xdr:cNvPr id="475" name="楕円 474"/>
        <xdr:cNvSpPr/>
      </xdr:nvSpPr>
      <xdr:spPr>
        <a:xfrm>
          <a:off x="12763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118111</xdr:rowOff>
    </xdr:from>
    <xdr:to>
      <xdr:col>71</xdr:col>
      <xdr:colOff>177800</xdr:colOff>
      <xdr:row>83</xdr:row>
      <xdr:rowOff>152400</xdr:rowOff>
    </xdr:to>
    <xdr:cxnSp macro="">
      <xdr:nvCxnSpPr>
        <xdr:cNvPr id="476" name="直線コネクタ 475"/>
        <xdr:cNvCxnSpPr/>
      </xdr:nvCxnSpPr>
      <xdr:spPr>
        <a:xfrm>
          <a:off x="12814300" y="143484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477" name="n_1aveValue【消防施設】&#10;有形固定資産減価償却率"/>
        <xdr:cNvSpPr txBox="1"/>
      </xdr:nvSpPr>
      <xdr:spPr>
        <a:xfrm>
          <a:off x="15266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84200</xdr:rowOff>
    </xdr:from>
    <xdr:ext cx="405111" cy="259045"/>
    <xdr:sp macro="" textlink="">
      <xdr:nvSpPr>
        <xdr:cNvPr id="478" name="n_2aveValue【消防施設】&#10;有形固定資産減価償却率"/>
        <xdr:cNvSpPr txBox="1"/>
      </xdr:nvSpPr>
      <xdr:spPr>
        <a:xfrm>
          <a:off x="14389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160945</xdr:rowOff>
    </xdr:from>
    <xdr:ext cx="405111" cy="259045"/>
    <xdr:sp macro="" textlink="">
      <xdr:nvSpPr>
        <xdr:cNvPr id="479" name="n_3aveValue【消防施設】&#10;有形固定資産減価償却率"/>
        <xdr:cNvSpPr txBox="1"/>
      </xdr:nvSpPr>
      <xdr:spPr>
        <a:xfrm>
          <a:off x="13500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157678</xdr:rowOff>
    </xdr:from>
    <xdr:ext cx="405111" cy="259045"/>
    <xdr:sp macro="" textlink="">
      <xdr:nvSpPr>
        <xdr:cNvPr id="480" name="n_4aveValue【消防施設】&#10;有形固定資産減価償却率"/>
        <xdr:cNvSpPr txBox="1"/>
      </xdr:nvSpPr>
      <xdr:spPr>
        <a:xfrm>
          <a:off x="12611744" y="1404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55534</xdr:rowOff>
    </xdr:from>
    <xdr:ext cx="405111" cy="259045"/>
    <xdr:sp macro="" textlink="">
      <xdr:nvSpPr>
        <xdr:cNvPr id="481" name="n_1mainValue【消防施設】&#10;有形固定資産減価償却率"/>
        <xdr:cNvSpPr txBox="1"/>
      </xdr:nvSpPr>
      <xdr:spPr>
        <a:xfrm>
          <a:off x="15266044" y="1445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49003</xdr:rowOff>
    </xdr:from>
    <xdr:ext cx="405111" cy="259045"/>
    <xdr:sp macro="" textlink="">
      <xdr:nvSpPr>
        <xdr:cNvPr id="482" name="n_2mainValue【消防施設】&#10;有形固定資産減価償却率"/>
        <xdr:cNvSpPr txBox="1"/>
      </xdr:nvSpPr>
      <xdr:spPr>
        <a:xfrm>
          <a:off x="14389744" y="1445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22877</xdr:rowOff>
    </xdr:from>
    <xdr:ext cx="405111" cy="259045"/>
    <xdr:sp macro="" textlink="">
      <xdr:nvSpPr>
        <xdr:cNvPr id="483" name="n_3mainValue【消防施設】&#10;有形固定資産減価償却率"/>
        <xdr:cNvSpPr txBox="1"/>
      </xdr:nvSpPr>
      <xdr:spPr>
        <a:xfrm>
          <a:off x="13500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160038</xdr:rowOff>
    </xdr:from>
    <xdr:ext cx="405111" cy="259045"/>
    <xdr:sp macro="" textlink="">
      <xdr:nvSpPr>
        <xdr:cNvPr id="484" name="n_4mainValue【消防施設】&#10;有形固定資産減価償却率"/>
        <xdr:cNvSpPr txBox="1"/>
      </xdr:nvSpPr>
      <xdr:spPr>
        <a:xfrm>
          <a:off x="12611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5" name="正方形/長方形 4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6" name="正方形/長方形 4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7" name="正方形/長方形 4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8" name="正方形/長方形 4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9" name="正方形/長方形 4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0" name="正方形/長方形 4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1" name="正方形/長方形 4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2" name="正方形/長方形 4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3" name="テキスト ボックス 4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4" name="直線コネクタ 4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5" name="直線コネクタ 4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6" name="テキスト ボックス 4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7" name="直線コネクタ 4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8" name="テキスト ボックス 4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9" name="直線コネクタ 4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0" name="テキスト ボックス 4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1" name="直線コネクタ 5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2" name="テキスト ボックス 5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3" name="直線コネクタ 5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4" name="テキスト ボックス 5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5" name="直線コネクタ 5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6" name="テキスト ボックス 5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508" name="直線コネクタ 507"/>
        <xdr:cNvCxnSpPr/>
      </xdr:nvCxnSpPr>
      <xdr:spPr>
        <a:xfrm flipV="1">
          <a:off x="22160864" y="13475208"/>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509" name="【消防施設】&#10;一人当たり面積最小値テキスト"/>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510" name="直線コネクタ 509"/>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511" name="【消防施設】&#10;一人当たり面積最大値テキスト"/>
        <xdr:cNvSpPr txBox="1"/>
      </xdr:nvSpPr>
      <xdr:spPr>
        <a:xfrm>
          <a:off x="22199600" y="132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512" name="直線コネクタ 511"/>
        <xdr:cNvCxnSpPr/>
      </xdr:nvCxnSpPr>
      <xdr:spPr>
        <a:xfrm>
          <a:off x="22072600" y="1347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167149</xdr:rowOff>
    </xdr:from>
    <xdr:ext cx="469744" cy="259045"/>
    <xdr:sp macro="" textlink="">
      <xdr:nvSpPr>
        <xdr:cNvPr id="513" name="【消防施設】&#10;一人当たり面積平均値テキスト"/>
        <xdr:cNvSpPr txBox="1"/>
      </xdr:nvSpPr>
      <xdr:spPr>
        <a:xfrm>
          <a:off x="22199600" y="14397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514" name="フローチャート: 判断 513"/>
        <xdr:cNvSpPr/>
      </xdr:nvSpPr>
      <xdr:spPr>
        <a:xfrm>
          <a:off x="22110700" y="145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515" name="フローチャート: 判断 514"/>
        <xdr:cNvSpPr/>
      </xdr:nvSpPr>
      <xdr:spPr>
        <a:xfrm>
          <a:off x="21272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516" name="フローチャート: 判断 515"/>
        <xdr:cNvSpPr/>
      </xdr:nvSpPr>
      <xdr:spPr>
        <a:xfrm>
          <a:off x="20383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68072</xdr:rowOff>
    </xdr:from>
    <xdr:to>
      <xdr:col>102</xdr:col>
      <xdr:colOff>165100</xdr:colOff>
      <xdr:row>85</xdr:row>
      <xdr:rowOff>169672</xdr:rowOff>
    </xdr:to>
    <xdr:sp macro="" textlink="">
      <xdr:nvSpPr>
        <xdr:cNvPr id="517" name="フローチャート: 判断 516"/>
        <xdr:cNvSpPr/>
      </xdr:nvSpPr>
      <xdr:spPr>
        <a:xfrm>
          <a:off x="19494500" y="1464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72644</xdr:rowOff>
    </xdr:from>
    <xdr:to>
      <xdr:col>98</xdr:col>
      <xdr:colOff>38100</xdr:colOff>
      <xdr:row>86</xdr:row>
      <xdr:rowOff>2794</xdr:rowOff>
    </xdr:to>
    <xdr:sp macro="" textlink="">
      <xdr:nvSpPr>
        <xdr:cNvPr id="518" name="フローチャート: 判断 517"/>
        <xdr:cNvSpPr/>
      </xdr:nvSpPr>
      <xdr:spPr>
        <a:xfrm>
          <a:off x="18605500" y="1464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9" name="テキスト ボックス 5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0" name="テキスト ボックス 5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1" name="テキスト ボックス 5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2" name="テキスト ボックス 5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3" name="テキスト ボックス 5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524" name="楕円 523"/>
        <xdr:cNvSpPr/>
      </xdr:nvSpPr>
      <xdr:spPr>
        <a:xfrm>
          <a:off x="22110700" y="1459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2303</xdr:rowOff>
    </xdr:from>
    <xdr:ext cx="469744" cy="259045"/>
    <xdr:sp macro="" textlink="">
      <xdr:nvSpPr>
        <xdr:cNvPr id="525" name="【消防施設】&#10;一人当たり面積該当値テキスト"/>
        <xdr:cNvSpPr txBox="1"/>
      </xdr:nvSpPr>
      <xdr:spPr>
        <a:xfrm>
          <a:off x="22199600" y="145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34544</xdr:rowOff>
    </xdr:from>
    <xdr:to>
      <xdr:col>112</xdr:col>
      <xdr:colOff>38100</xdr:colOff>
      <xdr:row>85</xdr:row>
      <xdr:rowOff>136144</xdr:rowOff>
    </xdr:to>
    <xdr:sp macro="" textlink="">
      <xdr:nvSpPr>
        <xdr:cNvPr id="526" name="楕円 525"/>
        <xdr:cNvSpPr/>
      </xdr:nvSpPr>
      <xdr:spPr>
        <a:xfrm>
          <a:off x="21272500" y="1460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74676</xdr:rowOff>
    </xdr:from>
    <xdr:to>
      <xdr:col>116</xdr:col>
      <xdr:colOff>63500</xdr:colOff>
      <xdr:row>85</xdr:row>
      <xdr:rowOff>85344</xdr:rowOff>
    </xdr:to>
    <xdr:cxnSp macro="">
      <xdr:nvCxnSpPr>
        <xdr:cNvPr id="527" name="直線コネクタ 526"/>
        <xdr:cNvCxnSpPr/>
      </xdr:nvCxnSpPr>
      <xdr:spPr>
        <a:xfrm flipV="1">
          <a:off x="21323300" y="14647926"/>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48261</xdr:rowOff>
    </xdr:from>
    <xdr:to>
      <xdr:col>107</xdr:col>
      <xdr:colOff>101600</xdr:colOff>
      <xdr:row>85</xdr:row>
      <xdr:rowOff>149861</xdr:rowOff>
    </xdr:to>
    <xdr:sp macro="" textlink="">
      <xdr:nvSpPr>
        <xdr:cNvPr id="528" name="楕円 527"/>
        <xdr:cNvSpPr/>
      </xdr:nvSpPr>
      <xdr:spPr>
        <a:xfrm>
          <a:off x="20383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85344</xdr:rowOff>
    </xdr:from>
    <xdr:to>
      <xdr:col>111</xdr:col>
      <xdr:colOff>177800</xdr:colOff>
      <xdr:row>85</xdr:row>
      <xdr:rowOff>99061</xdr:rowOff>
    </xdr:to>
    <xdr:cxnSp macro="">
      <xdr:nvCxnSpPr>
        <xdr:cNvPr id="529" name="直線コネクタ 528"/>
        <xdr:cNvCxnSpPr/>
      </xdr:nvCxnSpPr>
      <xdr:spPr>
        <a:xfrm flipV="1">
          <a:off x="20434300" y="1465859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50546</xdr:rowOff>
    </xdr:from>
    <xdr:to>
      <xdr:col>102</xdr:col>
      <xdr:colOff>165100</xdr:colOff>
      <xdr:row>85</xdr:row>
      <xdr:rowOff>152146</xdr:rowOff>
    </xdr:to>
    <xdr:sp macro="" textlink="">
      <xdr:nvSpPr>
        <xdr:cNvPr id="530" name="楕円 529"/>
        <xdr:cNvSpPr/>
      </xdr:nvSpPr>
      <xdr:spPr>
        <a:xfrm>
          <a:off x="19494500" y="1462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99061</xdr:rowOff>
    </xdr:from>
    <xdr:to>
      <xdr:col>107</xdr:col>
      <xdr:colOff>50800</xdr:colOff>
      <xdr:row>85</xdr:row>
      <xdr:rowOff>101346</xdr:rowOff>
    </xdr:to>
    <xdr:cxnSp macro="">
      <xdr:nvCxnSpPr>
        <xdr:cNvPr id="531" name="直線コネクタ 530"/>
        <xdr:cNvCxnSpPr/>
      </xdr:nvCxnSpPr>
      <xdr:spPr>
        <a:xfrm flipV="1">
          <a:off x="19545300" y="1467231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53594</xdr:rowOff>
    </xdr:from>
    <xdr:to>
      <xdr:col>98</xdr:col>
      <xdr:colOff>38100</xdr:colOff>
      <xdr:row>85</xdr:row>
      <xdr:rowOff>155194</xdr:rowOff>
    </xdr:to>
    <xdr:sp macro="" textlink="">
      <xdr:nvSpPr>
        <xdr:cNvPr id="532" name="楕円 531"/>
        <xdr:cNvSpPr/>
      </xdr:nvSpPr>
      <xdr:spPr>
        <a:xfrm>
          <a:off x="18605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101346</xdr:rowOff>
    </xdr:from>
    <xdr:to>
      <xdr:col>102</xdr:col>
      <xdr:colOff>114300</xdr:colOff>
      <xdr:row>85</xdr:row>
      <xdr:rowOff>104394</xdr:rowOff>
    </xdr:to>
    <xdr:cxnSp macro="">
      <xdr:nvCxnSpPr>
        <xdr:cNvPr id="533" name="直線コネクタ 532"/>
        <xdr:cNvCxnSpPr/>
      </xdr:nvCxnSpPr>
      <xdr:spPr>
        <a:xfrm flipV="1">
          <a:off x="18656300" y="1467459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95521</xdr:rowOff>
    </xdr:from>
    <xdr:ext cx="469744" cy="259045"/>
    <xdr:sp macro="" textlink="">
      <xdr:nvSpPr>
        <xdr:cNvPr id="534" name="n_1aveValue【消防施設】&#10;一人当たり面積"/>
        <xdr:cNvSpPr txBox="1"/>
      </xdr:nvSpPr>
      <xdr:spPr>
        <a:xfrm>
          <a:off x="21075727"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130573</xdr:rowOff>
    </xdr:from>
    <xdr:ext cx="469744" cy="259045"/>
    <xdr:sp macro="" textlink="">
      <xdr:nvSpPr>
        <xdr:cNvPr id="535" name="n_2aveValue【消防施設】&#10;一人当たり面積"/>
        <xdr:cNvSpPr txBox="1"/>
      </xdr:nvSpPr>
      <xdr:spPr>
        <a:xfrm>
          <a:off x="201994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160799</xdr:rowOff>
    </xdr:from>
    <xdr:ext cx="469744" cy="259045"/>
    <xdr:sp macro="" textlink="">
      <xdr:nvSpPr>
        <xdr:cNvPr id="536" name="n_3aveValue【消防施設】&#10;一人当たり面積"/>
        <xdr:cNvSpPr txBox="1"/>
      </xdr:nvSpPr>
      <xdr:spPr>
        <a:xfrm>
          <a:off x="19310427"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165371</xdr:rowOff>
    </xdr:from>
    <xdr:ext cx="469744" cy="259045"/>
    <xdr:sp macro="" textlink="">
      <xdr:nvSpPr>
        <xdr:cNvPr id="537" name="n_4aveValue【消防施設】&#10;一人当たり面積"/>
        <xdr:cNvSpPr txBox="1"/>
      </xdr:nvSpPr>
      <xdr:spPr>
        <a:xfrm>
          <a:off x="18421427" y="1473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127271</xdr:rowOff>
    </xdr:from>
    <xdr:ext cx="469744" cy="259045"/>
    <xdr:sp macro="" textlink="">
      <xdr:nvSpPr>
        <xdr:cNvPr id="538" name="n_1mainValue【消防施設】&#10;一人当たり面積"/>
        <xdr:cNvSpPr txBox="1"/>
      </xdr:nvSpPr>
      <xdr:spPr>
        <a:xfrm>
          <a:off x="21075727" y="1470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140988</xdr:rowOff>
    </xdr:from>
    <xdr:ext cx="469744" cy="259045"/>
    <xdr:sp macro="" textlink="">
      <xdr:nvSpPr>
        <xdr:cNvPr id="539" name="n_2mainValue【消防施設】&#10;一人当たり面積"/>
        <xdr:cNvSpPr txBox="1"/>
      </xdr:nvSpPr>
      <xdr:spPr>
        <a:xfrm>
          <a:off x="201994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168673</xdr:rowOff>
    </xdr:from>
    <xdr:ext cx="469744" cy="259045"/>
    <xdr:sp macro="" textlink="">
      <xdr:nvSpPr>
        <xdr:cNvPr id="540" name="n_3mainValue【消防施設】&#10;一人当たり面積"/>
        <xdr:cNvSpPr txBox="1"/>
      </xdr:nvSpPr>
      <xdr:spPr>
        <a:xfrm>
          <a:off x="19310427" y="1439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271</xdr:rowOff>
    </xdr:from>
    <xdr:ext cx="469744" cy="259045"/>
    <xdr:sp macro="" textlink="">
      <xdr:nvSpPr>
        <xdr:cNvPr id="541" name="n_4mainValue【消防施設】&#10;一人当たり面積"/>
        <xdr:cNvSpPr txBox="1"/>
      </xdr:nvSpPr>
      <xdr:spPr>
        <a:xfrm>
          <a:off x="184214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3" name="直線コネクタ 5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4" name="テキスト ボックス 5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5" name="直線コネクタ 5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6" name="テキスト ボックス 5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7" name="直線コネクタ 5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8" name="テキスト ボックス 5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9" name="直線コネクタ 5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0" name="テキスト ボックス 5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1" name="直線コネクタ 5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2" name="テキスト ボックス 561"/>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5" name="直線コネクタ 564"/>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6"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7" name="直線コネクタ 566"/>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8"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9" name="直線コネクタ 56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570" name="【庁舎】&#10;有形固定資産減価償却率平均値テキスト"/>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571" name="フローチャート: 判断 570"/>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572" name="フローチャート: 判断 571"/>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573" name="フローチャート: 判断 572"/>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8889</xdr:rowOff>
    </xdr:from>
    <xdr:to>
      <xdr:col>72</xdr:col>
      <xdr:colOff>38100</xdr:colOff>
      <xdr:row>104</xdr:row>
      <xdr:rowOff>110489</xdr:rowOff>
    </xdr:to>
    <xdr:sp macro="" textlink="">
      <xdr:nvSpPr>
        <xdr:cNvPr id="574" name="フローチャート: 判断 573"/>
        <xdr:cNvSpPr/>
      </xdr:nvSpPr>
      <xdr:spPr>
        <a:xfrm>
          <a:off x="13652500" y="1783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160020</xdr:rowOff>
    </xdr:from>
    <xdr:to>
      <xdr:col>67</xdr:col>
      <xdr:colOff>101600</xdr:colOff>
      <xdr:row>104</xdr:row>
      <xdr:rowOff>90170</xdr:rowOff>
    </xdr:to>
    <xdr:sp macro="" textlink="">
      <xdr:nvSpPr>
        <xdr:cNvPr id="575" name="フローチャート: 判断 574"/>
        <xdr:cNvSpPr/>
      </xdr:nvSpPr>
      <xdr:spPr>
        <a:xfrm>
          <a:off x="12763500" y="1781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581" name="楕円 580"/>
        <xdr:cNvSpPr/>
      </xdr:nvSpPr>
      <xdr:spPr>
        <a:xfrm>
          <a:off x="162687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22877</xdr:rowOff>
    </xdr:from>
    <xdr:ext cx="405111" cy="259045"/>
    <xdr:sp macro="" textlink="">
      <xdr:nvSpPr>
        <xdr:cNvPr id="582" name="【庁舎】&#10;有形固定資産減価償却率該当値テキスト"/>
        <xdr:cNvSpPr txBox="1"/>
      </xdr:nvSpPr>
      <xdr:spPr>
        <a:xfrm>
          <a:off x="16357600" y="1785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17780</xdr:rowOff>
    </xdr:from>
    <xdr:to>
      <xdr:col>81</xdr:col>
      <xdr:colOff>101600</xdr:colOff>
      <xdr:row>104</xdr:row>
      <xdr:rowOff>119380</xdr:rowOff>
    </xdr:to>
    <xdr:sp macro="" textlink="">
      <xdr:nvSpPr>
        <xdr:cNvPr id="583" name="楕円 582"/>
        <xdr:cNvSpPr/>
      </xdr:nvSpPr>
      <xdr:spPr>
        <a:xfrm>
          <a:off x="15430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68580</xdr:rowOff>
    </xdr:from>
    <xdr:to>
      <xdr:col>85</xdr:col>
      <xdr:colOff>127000</xdr:colOff>
      <xdr:row>104</xdr:row>
      <xdr:rowOff>95250</xdr:rowOff>
    </xdr:to>
    <xdr:cxnSp macro="">
      <xdr:nvCxnSpPr>
        <xdr:cNvPr id="584" name="直線コネクタ 583"/>
        <xdr:cNvCxnSpPr/>
      </xdr:nvCxnSpPr>
      <xdr:spPr>
        <a:xfrm>
          <a:off x="15481300" y="178993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163830</xdr:rowOff>
    </xdr:from>
    <xdr:to>
      <xdr:col>76</xdr:col>
      <xdr:colOff>165100</xdr:colOff>
      <xdr:row>104</xdr:row>
      <xdr:rowOff>93980</xdr:rowOff>
    </xdr:to>
    <xdr:sp macro="" textlink="">
      <xdr:nvSpPr>
        <xdr:cNvPr id="585" name="楕円 584"/>
        <xdr:cNvSpPr/>
      </xdr:nvSpPr>
      <xdr:spPr>
        <a:xfrm>
          <a:off x="14541500" y="1782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43180</xdr:rowOff>
    </xdr:from>
    <xdr:to>
      <xdr:col>81</xdr:col>
      <xdr:colOff>50800</xdr:colOff>
      <xdr:row>104</xdr:row>
      <xdr:rowOff>68580</xdr:rowOff>
    </xdr:to>
    <xdr:cxnSp macro="">
      <xdr:nvCxnSpPr>
        <xdr:cNvPr id="586" name="直線コネクタ 585"/>
        <xdr:cNvCxnSpPr/>
      </xdr:nvCxnSpPr>
      <xdr:spPr>
        <a:xfrm>
          <a:off x="14592300" y="1787398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137161</xdr:rowOff>
    </xdr:from>
    <xdr:to>
      <xdr:col>72</xdr:col>
      <xdr:colOff>38100</xdr:colOff>
      <xdr:row>104</xdr:row>
      <xdr:rowOff>67311</xdr:rowOff>
    </xdr:to>
    <xdr:sp macro="" textlink="">
      <xdr:nvSpPr>
        <xdr:cNvPr id="587" name="楕円 586"/>
        <xdr:cNvSpPr/>
      </xdr:nvSpPr>
      <xdr:spPr>
        <a:xfrm>
          <a:off x="13652500" y="1779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16511</xdr:rowOff>
    </xdr:from>
    <xdr:to>
      <xdr:col>76</xdr:col>
      <xdr:colOff>114300</xdr:colOff>
      <xdr:row>104</xdr:row>
      <xdr:rowOff>43180</xdr:rowOff>
    </xdr:to>
    <xdr:cxnSp macro="">
      <xdr:nvCxnSpPr>
        <xdr:cNvPr id="588" name="直線コネクタ 587"/>
        <xdr:cNvCxnSpPr/>
      </xdr:nvCxnSpPr>
      <xdr:spPr>
        <a:xfrm>
          <a:off x="13703300" y="178473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110489</xdr:rowOff>
    </xdr:from>
    <xdr:to>
      <xdr:col>67</xdr:col>
      <xdr:colOff>101600</xdr:colOff>
      <xdr:row>104</xdr:row>
      <xdr:rowOff>40639</xdr:rowOff>
    </xdr:to>
    <xdr:sp macro="" textlink="">
      <xdr:nvSpPr>
        <xdr:cNvPr id="589" name="楕円 588"/>
        <xdr:cNvSpPr/>
      </xdr:nvSpPr>
      <xdr:spPr>
        <a:xfrm>
          <a:off x="12763500" y="1776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161289</xdr:rowOff>
    </xdr:from>
    <xdr:to>
      <xdr:col>71</xdr:col>
      <xdr:colOff>177800</xdr:colOff>
      <xdr:row>104</xdr:row>
      <xdr:rowOff>16511</xdr:rowOff>
    </xdr:to>
    <xdr:cxnSp macro="">
      <xdr:nvCxnSpPr>
        <xdr:cNvPr id="590" name="直線コネクタ 589"/>
        <xdr:cNvCxnSpPr/>
      </xdr:nvCxnSpPr>
      <xdr:spPr>
        <a:xfrm>
          <a:off x="12814300" y="178206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92727</xdr:rowOff>
    </xdr:from>
    <xdr:ext cx="405111" cy="259045"/>
    <xdr:sp macro="" textlink="">
      <xdr:nvSpPr>
        <xdr:cNvPr id="591" name="n_1aveValue【庁舎】&#10;有形固定資産減価償却率"/>
        <xdr:cNvSpPr txBox="1"/>
      </xdr:nvSpPr>
      <xdr:spPr>
        <a:xfrm>
          <a:off x="152660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93997</xdr:rowOff>
    </xdr:from>
    <xdr:ext cx="405111" cy="259045"/>
    <xdr:sp macro="" textlink="">
      <xdr:nvSpPr>
        <xdr:cNvPr id="592" name="n_2aveValue【庁舎】&#10;有形固定資産減価償却率"/>
        <xdr:cNvSpPr txBox="1"/>
      </xdr:nvSpPr>
      <xdr:spPr>
        <a:xfrm>
          <a:off x="14389744" y="179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101616</xdr:rowOff>
    </xdr:from>
    <xdr:ext cx="405111" cy="259045"/>
    <xdr:sp macro="" textlink="">
      <xdr:nvSpPr>
        <xdr:cNvPr id="593" name="n_3aveValue【庁舎】&#10;有形固定資産減価償却率"/>
        <xdr:cNvSpPr txBox="1"/>
      </xdr:nvSpPr>
      <xdr:spPr>
        <a:xfrm>
          <a:off x="13500744" y="17932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81297</xdr:rowOff>
    </xdr:from>
    <xdr:ext cx="405111" cy="259045"/>
    <xdr:sp macro="" textlink="">
      <xdr:nvSpPr>
        <xdr:cNvPr id="594" name="n_4aveValue【庁舎】&#10;有形固定資産減価償却率"/>
        <xdr:cNvSpPr txBox="1"/>
      </xdr:nvSpPr>
      <xdr:spPr>
        <a:xfrm>
          <a:off x="12611744" y="1791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110507</xdr:rowOff>
    </xdr:from>
    <xdr:ext cx="405111" cy="259045"/>
    <xdr:sp macro="" textlink="">
      <xdr:nvSpPr>
        <xdr:cNvPr id="595" name="n_1mainValue【庁舎】&#10;有形固定資産減価償却率"/>
        <xdr:cNvSpPr txBox="1"/>
      </xdr:nvSpPr>
      <xdr:spPr>
        <a:xfrm>
          <a:off x="152660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110507</xdr:rowOff>
    </xdr:from>
    <xdr:ext cx="405111" cy="259045"/>
    <xdr:sp macro="" textlink="">
      <xdr:nvSpPr>
        <xdr:cNvPr id="596" name="n_2mainValue【庁舎】&#10;有形固定資産減価償却率"/>
        <xdr:cNvSpPr txBox="1"/>
      </xdr:nvSpPr>
      <xdr:spPr>
        <a:xfrm>
          <a:off x="14389744" y="1759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83838</xdr:rowOff>
    </xdr:from>
    <xdr:ext cx="405111" cy="259045"/>
    <xdr:sp macro="" textlink="">
      <xdr:nvSpPr>
        <xdr:cNvPr id="597" name="n_3mainValue【庁舎】&#10;有形固定資産減価償却率"/>
        <xdr:cNvSpPr txBox="1"/>
      </xdr:nvSpPr>
      <xdr:spPr>
        <a:xfrm>
          <a:off x="13500744" y="17571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57166</xdr:rowOff>
    </xdr:from>
    <xdr:ext cx="405111" cy="259045"/>
    <xdr:sp macro="" textlink="">
      <xdr:nvSpPr>
        <xdr:cNvPr id="598" name="n_4mainValue【庁舎】&#10;有形固定資産減価償却率"/>
        <xdr:cNvSpPr txBox="1"/>
      </xdr:nvSpPr>
      <xdr:spPr>
        <a:xfrm>
          <a:off x="12611744" y="17545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9" name="直線コネクタ 6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0" name="テキスト ボックス 6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1" name="直線コネクタ 6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2" name="テキスト ボックス 6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3" name="直線コネクタ 6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4" name="テキスト ボックス 6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5" name="直線コネクタ 6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6" name="テキスト ボックス 6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7" name="直線コネクタ 6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8" name="テキスト ボックス 6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622" name="直線コネクタ 621"/>
        <xdr:cNvCxnSpPr/>
      </xdr:nvCxnSpPr>
      <xdr:spPr>
        <a:xfrm flipV="1">
          <a:off x="22160864" y="172413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623" name="【庁舎】&#10;一人当たり面積最小値テキスト"/>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624" name="直線コネクタ 623"/>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625" name="【庁舎】&#10;一人当たり面積最大値テキスト"/>
        <xdr:cNvSpPr txBox="1"/>
      </xdr:nvSpPr>
      <xdr:spPr>
        <a:xfrm>
          <a:off x="22199600" y="170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626" name="直線コネクタ 625"/>
        <xdr:cNvCxnSpPr/>
      </xdr:nvCxnSpPr>
      <xdr:spPr>
        <a:xfrm>
          <a:off x="22072600" y="1724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78376</xdr:rowOff>
    </xdr:from>
    <xdr:ext cx="469744" cy="259045"/>
    <xdr:sp macro="" textlink="">
      <xdr:nvSpPr>
        <xdr:cNvPr id="627" name="【庁舎】&#10;一人当たり面積平均値テキスト"/>
        <xdr:cNvSpPr txBox="1"/>
      </xdr:nvSpPr>
      <xdr:spPr>
        <a:xfrm>
          <a:off x="22199600" y="18080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628" name="フローチャート: 判断 627"/>
        <xdr:cNvSpPr/>
      </xdr:nvSpPr>
      <xdr:spPr>
        <a:xfrm>
          <a:off x="221107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629" name="フローチャート: 判断 628"/>
        <xdr:cNvSpPr/>
      </xdr:nvSpPr>
      <xdr:spPr>
        <a:xfrm>
          <a:off x="21272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630" name="フローチャート: 判断 629"/>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6731</xdr:rowOff>
    </xdr:from>
    <xdr:to>
      <xdr:col>102</xdr:col>
      <xdr:colOff>165100</xdr:colOff>
      <xdr:row>107</xdr:row>
      <xdr:rowOff>108331</xdr:rowOff>
    </xdr:to>
    <xdr:sp macro="" textlink="">
      <xdr:nvSpPr>
        <xdr:cNvPr id="631" name="フローチャート: 判断 630"/>
        <xdr:cNvSpPr/>
      </xdr:nvSpPr>
      <xdr:spPr>
        <a:xfrm>
          <a:off x="19494500" y="1835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3302</xdr:rowOff>
    </xdr:from>
    <xdr:to>
      <xdr:col>98</xdr:col>
      <xdr:colOff>38100</xdr:colOff>
      <xdr:row>107</xdr:row>
      <xdr:rowOff>104902</xdr:rowOff>
    </xdr:to>
    <xdr:sp macro="" textlink="">
      <xdr:nvSpPr>
        <xdr:cNvPr id="632" name="フローチャート: 判断 631"/>
        <xdr:cNvSpPr/>
      </xdr:nvSpPr>
      <xdr:spPr>
        <a:xfrm>
          <a:off x="18605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37592</xdr:rowOff>
    </xdr:from>
    <xdr:to>
      <xdr:col>116</xdr:col>
      <xdr:colOff>114300</xdr:colOff>
      <xdr:row>107</xdr:row>
      <xdr:rowOff>139192</xdr:rowOff>
    </xdr:to>
    <xdr:sp macro="" textlink="">
      <xdr:nvSpPr>
        <xdr:cNvPr id="638" name="楕円 637"/>
        <xdr:cNvSpPr/>
      </xdr:nvSpPr>
      <xdr:spPr>
        <a:xfrm>
          <a:off x="22110700" y="183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123969</xdr:rowOff>
    </xdr:from>
    <xdr:ext cx="469744" cy="259045"/>
    <xdr:sp macro="" textlink="">
      <xdr:nvSpPr>
        <xdr:cNvPr id="639" name="【庁舎】&#10;一人当たり面積該当値テキスト"/>
        <xdr:cNvSpPr txBox="1"/>
      </xdr:nvSpPr>
      <xdr:spPr>
        <a:xfrm>
          <a:off x="22199600" y="1829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41402</xdr:rowOff>
    </xdr:from>
    <xdr:to>
      <xdr:col>112</xdr:col>
      <xdr:colOff>38100</xdr:colOff>
      <xdr:row>107</xdr:row>
      <xdr:rowOff>143002</xdr:rowOff>
    </xdr:to>
    <xdr:sp macro="" textlink="">
      <xdr:nvSpPr>
        <xdr:cNvPr id="640" name="楕円 639"/>
        <xdr:cNvSpPr/>
      </xdr:nvSpPr>
      <xdr:spPr>
        <a:xfrm>
          <a:off x="21272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88392</xdr:rowOff>
    </xdr:from>
    <xdr:to>
      <xdr:col>116</xdr:col>
      <xdr:colOff>63500</xdr:colOff>
      <xdr:row>107</xdr:row>
      <xdr:rowOff>92202</xdr:rowOff>
    </xdr:to>
    <xdr:cxnSp macro="">
      <xdr:nvCxnSpPr>
        <xdr:cNvPr id="641" name="直線コネクタ 640"/>
        <xdr:cNvCxnSpPr/>
      </xdr:nvCxnSpPr>
      <xdr:spPr>
        <a:xfrm flipV="1">
          <a:off x="21323300" y="1843354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45593</xdr:rowOff>
    </xdr:from>
    <xdr:to>
      <xdr:col>107</xdr:col>
      <xdr:colOff>101600</xdr:colOff>
      <xdr:row>107</xdr:row>
      <xdr:rowOff>147193</xdr:rowOff>
    </xdr:to>
    <xdr:sp macro="" textlink="">
      <xdr:nvSpPr>
        <xdr:cNvPr id="642" name="楕円 641"/>
        <xdr:cNvSpPr/>
      </xdr:nvSpPr>
      <xdr:spPr>
        <a:xfrm>
          <a:off x="20383500" y="1839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92202</xdr:rowOff>
    </xdr:from>
    <xdr:to>
      <xdr:col>111</xdr:col>
      <xdr:colOff>177800</xdr:colOff>
      <xdr:row>107</xdr:row>
      <xdr:rowOff>96393</xdr:rowOff>
    </xdr:to>
    <xdr:cxnSp macro="">
      <xdr:nvCxnSpPr>
        <xdr:cNvPr id="643" name="直線コネクタ 642"/>
        <xdr:cNvCxnSpPr/>
      </xdr:nvCxnSpPr>
      <xdr:spPr>
        <a:xfrm flipV="1">
          <a:off x="20434300" y="1843735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50164</xdr:rowOff>
    </xdr:from>
    <xdr:to>
      <xdr:col>102</xdr:col>
      <xdr:colOff>165100</xdr:colOff>
      <xdr:row>107</xdr:row>
      <xdr:rowOff>151764</xdr:rowOff>
    </xdr:to>
    <xdr:sp macro="" textlink="">
      <xdr:nvSpPr>
        <xdr:cNvPr id="644" name="楕円 643"/>
        <xdr:cNvSpPr/>
      </xdr:nvSpPr>
      <xdr:spPr>
        <a:xfrm>
          <a:off x="19494500" y="183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96393</xdr:rowOff>
    </xdr:from>
    <xdr:to>
      <xdr:col>107</xdr:col>
      <xdr:colOff>50800</xdr:colOff>
      <xdr:row>107</xdr:row>
      <xdr:rowOff>100964</xdr:rowOff>
    </xdr:to>
    <xdr:cxnSp macro="">
      <xdr:nvCxnSpPr>
        <xdr:cNvPr id="645" name="直線コネクタ 644"/>
        <xdr:cNvCxnSpPr/>
      </xdr:nvCxnSpPr>
      <xdr:spPr>
        <a:xfrm flipV="1">
          <a:off x="19545300" y="18441543"/>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53212</xdr:rowOff>
    </xdr:from>
    <xdr:to>
      <xdr:col>98</xdr:col>
      <xdr:colOff>38100</xdr:colOff>
      <xdr:row>107</xdr:row>
      <xdr:rowOff>154812</xdr:rowOff>
    </xdr:to>
    <xdr:sp macro="" textlink="">
      <xdr:nvSpPr>
        <xdr:cNvPr id="646" name="楕円 645"/>
        <xdr:cNvSpPr/>
      </xdr:nvSpPr>
      <xdr:spPr>
        <a:xfrm>
          <a:off x="18605500" y="1839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100964</xdr:rowOff>
    </xdr:from>
    <xdr:to>
      <xdr:col>102</xdr:col>
      <xdr:colOff>114300</xdr:colOff>
      <xdr:row>107</xdr:row>
      <xdr:rowOff>104012</xdr:rowOff>
    </xdr:to>
    <xdr:cxnSp macro="">
      <xdr:nvCxnSpPr>
        <xdr:cNvPr id="647" name="直線コネクタ 646"/>
        <xdr:cNvCxnSpPr/>
      </xdr:nvCxnSpPr>
      <xdr:spPr>
        <a:xfrm flipV="1">
          <a:off x="18656300" y="1844611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23892</xdr:rowOff>
    </xdr:from>
    <xdr:ext cx="469744" cy="259045"/>
    <xdr:sp macro="" textlink="">
      <xdr:nvSpPr>
        <xdr:cNvPr id="648" name="n_1aveValue【庁舎】&#10;一人当たり面積"/>
        <xdr:cNvSpPr txBox="1"/>
      </xdr:nvSpPr>
      <xdr:spPr>
        <a:xfrm>
          <a:off x="21075727" y="1802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649" name="n_2aveValue【庁舎】&#10;一人当たり面積"/>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124858</xdr:rowOff>
    </xdr:from>
    <xdr:ext cx="469744" cy="259045"/>
    <xdr:sp macro="" textlink="">
      <xdr:nvSpPr>
        <xdr:cNvPr id="650" name="n_3aveValue【庁舎】&#10;一人当たり面積"/>
        <xdr:cNvSpPr txBox="1"/>
      </xdr:nvSpPr>
      <xdr:spPr>
        <a:xfrm>
          <a:off x="19310427" y="1812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121429</xdr:rowOff>
    </xdr:from>
    <xdr:ext cx="469744" cy="259045"/>
    <xdr:sp macro="" textlink="">
      <xdr:nvSpPr>
        <xdr:cNvPr id="651" name="n_4aveValue【庁舎】&#10;一人当たり面積"/>
        <xdr:cNvSpPr txBox="1"/>
      </xdr:nvSpPr>
      <xdr:spPr>
        <a:xfrm>
          <a:off x="18421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134129</xdr:rowOff>
    </xdr:from>
    <xdr:ext cx="469744" cy="259045"/>
    <xdr:sp macro="" textlink="">
      <xdr:nvSpPr>
        <xdr:cNvPr id="652" name="n_1mainValue【庁舎】&#10;一人当たり面積"/>
        <xdr:cNvSpPr txBox="1"/>
      </xdr:nvSpPr>
      <xdr:spPr>
        <a:xfrm>
          <a:off x="21075727" y="184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138320</xdr:rowOff>
    </xdr:from>
    <xdr:ext cx="469744" cy="259045"/>
    <xdr:sp macro="" textlink="">
      <xdr:nvSpPr>
        <xdr:cNvPr id="653" name="n_2mainValue【庁舎】&#10;一人当たり面積"/>
        <xdr:cNvSpPr txBox="1"/>
      </xdr:nvSpPr>
      <xdr:spPr>
        <a:xfrm>
          <a:off x="20199427" y="1848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142891</xdr:rowOff>
    </xdr:from>
    <xdr:ext cx="469744" cy="259045"/>
    <xdr:sp macro="" textlink="">
      <xdr:nvSpPr>
        <xdr:cNvPr id="654" name="n_3mainValue【庁舎】&#10;一人当たり面積"/>
        <xdr:cNvSpPr txBox="1"/>
      </xdr:nvSpPr>
      <xdr:spPr>
        <a:xfrm>
          <a:off x="19310427" y="1848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145939</xdr:rowOff>
    </xdr:from>
    <xdr:ext cx="469744" cy="259045"/>
    <xdr:sp macro="" textlink="">
      <xdr:nvSpPr>
        <xdr:cNvPr id="655" name="n_4mainValue【庁舎】&#10;一人当たり面積"/>
        <xdr:cNvSpPr txBox="1"/>
      </xdr:nvSpPr>
      <xdr:spPr>
        <a:xfrm>
          <a:off x="18421427" y="1849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類似団体と比較して特に有形固定資産減価償却率が低くなっている施設は、体育館、福祉施設、保健センターであり、高くなっている施設は、消防施設、庁舎である。体育館は平成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年度体育館整備によるものであり、令和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年度に公共施設等個別施設計画を策定し、予防及び事後保全型管理により維持管理費の低減を図る。福祉施設については、平成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年度地域ふれあい館の整備によるものであり、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年度に公共施設等個別施設計画を策定し、予防及び事後保全型管理により維持管理費の低減を図る。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保健センターは、平成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年度ふれあいプラザの整備によるものであり、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年度に公共施設等個別施設計画を策定し、予防及び事後保全型管理により維持管理費の低減を図る。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消防施設については、整備後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年以上を経過した施設が多く、今後、改修コストの増加が見込まれる。通常・定期点検等により適切な対策を講じる事後保全型による施設管理を行う。庁舎については、平成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年度役場庁舎別館の整備等によるものであり、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年度に公共施設等個別施設計画を策定し、予防及び事後保全型管理により維持管理費の低減を図る。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65.099999999999994</v>
          </cell>
          <cell r="BX53">
            <v>66.599999999999994</v>
          </cell>
          <cell r="CF53">
            <v>68.099999999999994</v>
          </cell>
          <cell r="CN53">
            <v>69.8</v>
          </cell>
          <cell r="CV53">
            <v>65.2</v>
          </cell>
        </row>
        <row r="55">
          <cell r="AN55" t="str">
            <v>類似団体内平均値</v>
          </cell>
          <cell r="BP55">
            <v>0</v>
          </cell>
          <cell r="BX55">
            <v>0</v>
          </cell>
          <cell r="CF55">
            <v>0</v>
          </cell>
          <cell r="CN55">
            <v>0</v>
          </cell>
          <cell r="CV55">
            <v>0</v>
          </cell>
        </row>
        <row r="57">
          <cell r="BP57">
            <v>60.1</v>
          </cell>
          <cell r="BX57">
            <v>61.6</v>
          </cell>
          <cell r="CF57">
            <v>61</v>
          </cell>
          <cell r="CN57">
            <v>62.3</v>
          </cell>
          <cell r="CV57">
            <v>63.7</v>
          </cell>
        </row>
        <row r="72">
          <cell r="BP72" t="str">
            <v>H30</v>
          </cell>
          <cell r="BX72" t="str">
            <v>R01</v>
          </cell>
          <cell r="CF72" t="str">
            <v>R02</v>
          </cell>
          <cell r="CN72" t="str">
            <v>R03</v>
          </cell>
          <cell r="CV72" t="str">
            <v>R04</v>
          </cell>
        </row>
        <row r="73">
          <cell r="AN73" t="str">
            <v>当該団体値</v>
          </cell>
        </row>
        <row r="75">
          <cell r="BP75">
            <v>4.5999999999999996</v>
          </cell>
          <cell r="BX75">
            <v>4.3</v>
          </cell>
          <cell r="CF75">
            <v>3.9</v>
          </cell>
          <cell r="CN75">
            <v>3.6</v>
          </cell>
          <cell r="CV75">
            <v>3.3</v>
          </cell>
        </row>
        <row r="77">
          <cell r="AN77" t="str">
            <v>類似団体内平均値</v>
          </cell>
          <cell r="BP77">
            <v>0</v>
          </cell>
          <cell r="BX77">
            <v>0</v>
          </cell>
          <cell r="CF77">
            <v>0</v>
          </cell>
          <cell r="CN77">
            <v>0</v>
          </cell>
          <cell r="CV77">
            <v>0</v>
          </cell>
        </row>
        <row r="79">
          <cell r="BP79">
            <v>8.6</v>
          </cell>
          <cell r="BX79">
            <v>8.6</v>
          </cell>
          <cell r="CF79">
            <v>7.4</v>
          </cell>
          <cell r="CN79">
            <v>7.5</v>
          </cell>
          <cell r="CV79">
            <v>7.5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82</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83</v>
      </c>
      <c r="C2" s="176"/>
      <c r="D2" s="177"/>
    </row>
    <row r="3" spans="1:119" ht="18.75" customHeight="1" thickBot="1" x14ac:dyDescent="0.2">
      <c r="A3" s="175"/>
      <c r="B3" s="579" t="s">
        <v>84</v>
      </c>
      <c r="C3" s="580"/>
      <c r="D3" s="580"/>
      <c r="E3" s="581"/>
      <c r="F3" s="581"/>
      <c r="G3" s="581"/>
      <c r="H3" s="581"/>
      <c r="I3" s="581"/>
      <c r="J3" s="581"/>
      <c r="K3" s="581"/>
      <c r="L3" s="581" t="s">
        <v>85</v>
      </c>
      <c r="M3" s="581"/>
      <c r="N3" s="581"/>
      <c r="O3" s="581"/>
      <c r="P3" s="581"/>
      <c r="Q3" s="581"/>
      <c r="R3" s="584"/>
      <c r="S3" s="584"/>
      <c r="T3" s="584"/>
      <c r="U3" s="584"/>
      <c r="V3" s="585"/>
      <c r="W3" s="475" t="s">
        <v>86</v>
      </c>
      <c r="X3" s="476"/>
      <c r="Y3" s="476"/>
      <c r="Z3" s="476"/>
      <c r="AA3" s="476"/>
      <c r="AB3" s="580"/>
      <c r="AC3" s="584" t="s">
        <v>87</v>
      </c>
      <c r="AD3" s="476"/>
      <c r="AE3" s="476"/>
      <c r="AF3" s="476"/>
      <c r="AG3" s="476"/>
      <c r="AH3" s="476"/>
      <c r="AI3" s="476"/>
      <c r="AJ3" s="476"/>
      <c r="AK3" s="476"/>
      <c r="AL3" s="546"/>
      <c r="AM3" s="475" t="s">
        <v>88</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89</v>
      </c>
      <c r="BO3" s="476"/>
      <c r="BP3" s="476"/>
      <c r="BQ3" s="476"/>
      <c r="BR3" s="476"/>
      <c r="BS3" s="476"/>
      <c r="BT3" s="476"/>
      <c r="BU3" s="546"/>
      <c r="BV3" s="475" t="s">
        <v>90</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91</v>
      </c>
      <c r="CU3" s="476"/>
      <c r="CV3" s="476"/>
      <c r="CW3" s="476"/>
      <c r="CX3" s="476"/>
      <c r="CY3" s="476"/>
      <c r="CZ3" s="476"/>
      <c r="DA3" s="546"/>
      <c r="DB3" s="475" t="s">
        <v>92</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93</v>
      </c>
      <c r="AZ4" s="433"/>
      <c r="BA4" s="433"/>
      <c r="BB4" s="433"/>
      <c r="BC4" s="433"/>
      <c r="BD4" s="433"/>
      <c r="BE4" s="433"/>
      <c r="BF4" s="433"/>
      <c r="BG4" s="433"/>
      <c r="BH4" s="433"/>
      <c r="BI4" s="433"/>
      <c r="BJ4" s="433"/>
      <c r="BK4" s="433"/>
      <c r="BL4" s="433"/>
      <c r="BM4" s="434"/>
      <c r="BN4" s="435">
        <v>7756500</v>
      </c>
      <c r="BO4" s="436"/>
      <c r="BP4" s="436"/>
      <c r="BQ4" s="436"/>
      <c r="BR4" s="436"/>
      <c r="BS4" s="436"/>
      <c r="BT4" s="436"/>
      <c r="BU4" s="437"/>
      <c r="BV4" s="435">
        <v>6144939</v>
      </c>
      <c r="BW4" s="436"/>
      <c r="BX4" s="436"/>
      <c r="BY4" s="436"/>
      <c r="BZ4" s="436"/>
      <c r="CA4" s="436"/>
      <c r="CB4" s="436"/>
      <c r="CC4" s="437"/>
      <c r="CD4" s="572" t="s">
        <v>94</v>
      </c>
      <c r="CE4" s="573"/>
      <c r="CF4" s="573"/>
      <c r="CG4" s="573"/>
      <c r="CH4" s="573"/>
      <c r="CI4" s="573"/>
      <c r="CJ4" s="573"/>
      <c r="CK4" s="573"/>
      <c r="CL4" s="573"/>
      <c r="CM4" s="573"/>
      <c r="CN4" s="573"/>
      <c r="CO4" s="573"/>
      <c r="CP4" s="573"/>
      <c r="CQ4" s="573"/>
      <c r="CR4" s="573"/>
      <c r="CS4" s="574"/>
      <c r="CT4" s="575">
        <v>6.9</v>
      </c>
      <c r="CU4" s="576"/>
      <c r="CV4" s="576"/>
      <c r="CW4" s="576"/>
      <c r="CX4" s="576"/>
      <c r="CY4" s="576"/>
      <c r="CZ4" s="576"/>
      <c r="DA4" s="577"/>
      <c r="DB4" s="575">
        <v>7.1</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95</v>
      </c>
      <c r="AN5" s="363"/>
      <c r="AO5" s="363"/>
      <c r="AP5" s="363"/>
      <c r="AQ5" s="363"/>
      <c r="AR5" s="363"/>
      <c r="AS5" s="363"/>
      <c r="AT5" s="364"/>
      <c r="AU5" s="464" t="s">
        <v>96</v>
      </c>
      <c r="AV5" s="465"/>
      <c r="AW5" s="465"/>
      <c r="AX5" s="465"/>
      <c r="AY5" s="420" t="s">
        <v>97</v>
      </c>
      <c r="AZ5" s="421"/>
      <c r="BA5" s="421"/>
      <c r="BB5" s="421"/>
      <c r="BC5" s="421"/>
      <c r="BD5" s="421"/>
      <c r="BE5" s="421"/>
      <c r="BF5" s="421"/>
      <c r="BG5" s="421"/>
      <c r="BH5" s="421"/>
      <c r="BI5" s="421"/>
      <c r="BJ5" s="421"/>
      <c r="BK5" s="421"/>
      <c r="BL5" s="421"/>
      <c r="BM5" s="422"/>
      <c r="BN5" s="406">
        <v>7528490</v>
      </c>
      <c r="BO5" s="407"/>
      <c r="BP5" s="407"/>
      <c r="BQ5" s="407"/>
      <c r="BR5" s="407"/>
      <c r="BS5" s="407"/>
      <c r="BT5" s="407"/>
      <c r="BU5" s="408"/>
      <c r="BV5" s="406">
        <v>5886579</v>
      </c>
      <c r="BW5" s="407"/>
      <c r="BX5" s="407"/>
      <c r="BY5" s="407"/>
      <c r="BZ5" s="407"/>
      <c r="CA5" s="407"/>
      <c r="CB5" s="407"/>
      <c r="CC5" s="408"/>
      <c r="CD5" s="446" t="s">
        <v>98</v>
      </c>
      <c r="CE5" s="366"/>
      <c r="CF5" s="366"/>
      <c r="CG5" s="366"/>
      <c r="CH5" s="366"/>
      <c r="CI5" s="366"/>
      <c r="CJ5" s="366"/>
      <c r="CK5" s="366"/>
      <c r="CL5" s="366"/>
      <c r="CM5" s="366"/>
      <c r="CN5" s="366"/>
      <c r="CO5" s="366"/>
      <c r="CP5" s="366"/>
      <c r="CQ5" s="366"/>
      <c r="CR5" s="366"/>
      <c r="CS5" s="447"/>
      <c r="CT5" s="403">
        <v>79.400000000000006</v>
      </c>
      <c r="CU5" s="404"/>
      <c r="CV5" s="404"/>
      <c r="CW5" s="404"/>
      <c r="CX5" s="404"/>
      <c r="CY5" s="404"/>
      <c r="CZ5" s="404"/>
      <c r="DA5" s="405"/>
      <c r="DB5" s="403">
        <v>76.7</v>
      </c>
      <c r="DC5" s="404"/>
      <c r="DD5" s="404"/>
      <c r="DE5" s="404"/>
      <c r="DF5" s="404"/>
      <c r="DG5" s="404"/>
      <c r="DH5" s="404"/>
      <c r="DI5" s="405"/>
    </row>
    <row r="6" spans="1:119" ht="18.75" customHeight="1" x14ac:dyDescent="0.15">
      <c r="A6" s="175"/>
      <c r="B6" s="552" t="s">
        <v>99</v>
      </c>
      <c r="C6" s="393"/>
      <c r="D6" s="393"/>
      <c r="E6" s="553"/>
      <c r="F6" s="553"/>
      <c r="G6" s="553"/>
      <c r="H6" s="553"/>
      <c r="I6" s="553"/>
      <c r="J6" s="553"/>
      <c r="K6" s="553"/>
      <c r="L6" s="553" t="s">
        <v>100</v>
      </c>
      <c r="M6" s="553"/>
      <c r="N6" s="553"/>
      <c r="O6" s="553"/>
      <c r="P6" s="553"/>
      <c r="Q6" s="553"/>
      <c r="R6" s="391"/>
      <c r="S6" s="391"/>
      <c r="T6" s="391"/>
      <c r="U6" s="391"/>
      <c r="V6" s="559"/>
      <c r="W6" s="496" t="s">
        <v>101</v>
      </c>
      <c r="X6" s="392"/>
      <c r="Y6" s="392"/>
      <c r="Z6" s="392"/>
      <c r="AA6" s="392"/>
      <c r="AB6" s="393"/>
      <c r="AC6" s="564" t="s">
        <v>102</v>
      </c>
      <c r="AD6" s="565"/>
      <c r="AE6" s="565"/>
      <c r="AF6" s="565"/>
      <c r="AG6" s="565"/>
      <c r="AH6" s="565"/>
      <c r="AI6" s="565"/>
      <c r="AJ6" s="565"/>
      <c r="AK6" s="565"/>
      <c r="AL6" s="566"/>
      <c r="AM6" s="463" t="s">
        <v>103</v>
      </c>
      <c r="AN6" s="363"/>
      <c r="AO6" s="363"/>
      <c r="AP6" s="363"/>
      <c r="AQ6" s="363"/>
      <c r="AR6" s="363"/>
      <c r="AS6" s="363"/>
      <c r="AT6" s="364"/>
      <c r="AU6" s="464" t="s">
        <v>96</v>
      </c>
      <c r="AV6" s="465"/>
      <c r="AW6" s="465"/>
      <c r="AX6" s="465"/>
      <c r="AY6" s="420" t="s">
        <v>104</v>
      </c>
      <c r="AZ6" s="421"/>
      <c r="BA6" s="421"/>
      <c r="BB6" s="421"/>
      <c r="BC6" s="421"/>
      <c r="BD6" s="421"/>
      <c r="BE6" s="421"/>
      <c r="BF6" s="421"/>
      <c r="BG6" s="421"/>
      <c r="BH6" s="421"/>
      <c r="BI6" s="421"/>
      <c r="BJ6" s="421"/>
      <c r="BK6" s="421"/>
      <c r="BL6" s="421"/>
      <c r="BM6" s="422"/>
      <c r="BN6" s="406">
        <v>228010</v>
      </c>
      <c r="BO6" s="407"/>
      <c r="BP6" s="407"/>
      <c r="BQ6" s="407"/>
      <c r="BR6" s="407"/>
      <c r="BS6" s="407"/>
      <c r="BT6" s="407"/>
      <c r="BU6" s="408"/>
      <c r="BV6" s="406">
        <v>258360</v>
      </c>
      <c r="BW6" s="407"/>
      <c r="BX6" s="407"/>
      <c r="BY6" s="407"/>
      <c r="BZ6" s="407"/>
      <c r="CA6" s="407"/>
      <c r="CB6" s="407"/>
      <c r="CC6" s="408"/>
      <c r="CD6" s="446" t="s">
        <v>105</v>
      </c>
      <c r="CE6" s="366"/>
      <c r="CF6" s="366"/>
      <c r="CG6" s="366"/>
      <c r="CH6" s="366"/>
      <c r="CI6" s="366"/>
      <c r="CJ6" s="366"/>
      <c r="CK6" s="366"/>
      <c r="CL6" s="366"/>
      <c r="CM6" s="366"/>
      <c r="CN6" s="366"/>
      <c r="CO6" s="366"/>
      <c r="CP6" s="366"/>
      <c r="CQ6" s="366"/>
      <c r="CR6" s="366"/>
      <c r="CS6" s="447"/>
      <c r="CT6" s="549">
        <v>82.4</v>
      </c>
      <c r="CU6" s="550"/>
      <c r="CV6" s="550"/>
      <c r="CW6" s="550"/>
      <c r="CX6" s="550"/>
      <c r="CY6" s="550"/>
      <c r="CZ6" s="550"/>
      <c r="DA6" s="551"/>
      <c r="DB6" s="549">
        <v>84.3</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106</v>
      </c>
      <c r="AN7" s="363"/>
      <c r="AO7" s="363"/>
      <c r="AP7" s="363"/>
      <c r="AQ7" s="363"/>
      <c r="AR7" s="363"/>
      <c r="AS7" s="363"/>
      <c r="AT7" s="364"/>
      <c r="AU7" s="464" t="s">
        <v>107</v>
      </c>
      <c r="AV7" s="465"/>
      <c r="AW7" s="465"/>
      <c r="AX7" s="465"/>
      <c r="AY7" s="420" t="s">
        <v>108</v>
      </c>
      <c r="AZ7" s="421"/>
      <c r="BA7" s="421"/>
      <c r="BB7" s="421"/>
      <c r="BC7" s="421"/>
      <c r="BD7" s="421"/>
      <c r="BE7" s="421"/>
      <c r="BF7" s="421"/>
      <c r="BG7" s="421"/>
      <c r="BH7" s="421"/>
      <c r="BI7" s="421"/>
      <c r="BJ7" s="421"/>
      <c r="BK7" s="421"/>
      <c r="BL7" s="421"/>
      <c r="BM7" s="422"/>
      <c r="BN7" s="406">
        <v>38338</v>
      </c>
      <c r="BO7" s="407"/>
      <c r="BP7" s="407"/>
      <c r="BQ7" s="407"/>
      <c r="BR7" s="407"/>
      <c r="BS7" s="407"/>
      <c r="BT7" s="407"/>
      <c r="BU7" s="408"/>
      <c r="BV7" s="406">
        <v>49949</v>
      </c>
      <c r="BW7" s="407"/>
      <c r="BX7" s="407"/>
      <c r="BY7" s="407"/>
      <c r="BZ7" s="407"/>
      <c r="CA7" s="407"/>
      <c r="CB7" s="407"/>
      <c r="CC7" s="408"/>
      <c r="CD7" s="446" t="s">
        <v>109</v>
      </c>
      <c r="CE7" s="366"/>
      <c r="CF7" s="366"/>
      <c r="CG7" s="366"/>
      <c r="CH7" s="366"/>
      <c r="CI7" s="366"/>
      <c r="CJ7" s="366"/>
      <c r="CK7" s="366"/>
      <c r="CL7" s="366"/>
      <c r="CM7" s="366"/>
      <c r="CN7" s="366"/>
      <c r="CO7" s="366"/>
      <c r="CP7" s="366"/>
      <c r="CQ7" s="366"/>
      <c r="CR7" s="366"/>
      <c r="CS7" s="447"/>
      <c r="CT7" s="406">
        <v>2751003</v>
      </c>
      <c r="CU7" s="407"/>
      <c r="CV7" s="407"/>
      <c r="CW7" s="407"/>
      <c r="CX7" s="407"/>
      <c r="CY7" s="407"/>
      <c r="CZ7" s="407"/>
      <c r="DA7" s="408"/>
      <c r="DB7" s="406">
        <v>2935624</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110</v>
      </c>
      <c r="AN8" s="363"/>
      <c r="AO8" s="363"/>
      <c r="AP8" s="363"/>
      <c r="AQ8" s="363"/>
      <c r="AR8" s="363"/>
      <c r="AS8" s="363"/>
      <c r="AT8" s="364"/>
      <c r="AU8" s="464" t="s">
        <v>111</v>
      </c>
      <c r="AV8" s="465"/>
      <c r="AW8" s="465"/>
      <c r="AX8" s="465"/>
      <c r="AY8" s="420" t="s">
        <v>112</v>
      </c>
      <c r="AZ8" s="421"/>
      <c r="BA8" s="421"/>
      <c r="BB8" s="421"/>
      <c r="BC8" s="421"/>
      <c r="BD8" s="421"/>
      <c r="BE8" s="421"/>
      <c r="BF8" s="421"/>
      <c r="BG8" s="421"/>
      <c r="BH8" s="421"/>
      <c r="BI8" s="421"/>
      <c r="BJ8" s="421"/>
      <c r="BK8" s="421"/>
      <c r="BL8" s="421"/>
      <c r="BM8" s="422"/>
      <c r="BN8" s="406">
        <v>189672</v>
      </c>
      <c r="BO8" s="407"/>
      <c r="BP8" s="407"/>
      <c r="BQ8" s="407"/>
      <c r="BR8" s="407"/>
      <c r="BS8" s="407"/>
      <c r="BT8" s="407"/>
      <c r="BU8" s="408"/>
      <c r="BV8" s="406">
        <v>208411</v>
      </c>
      <c r="BW8" s="407"/>
      <c r="BX8" s="407"/>
      <c r="BY8" s="407"/>
      <c r="BZ8" s="407"/>
      <c r="CA8" s="407"/>
      <c r="CB8" s="407"/>
      <c r="CC8" s="408"/>
      <c r="CD8" s="446" t="s">
        <v>113</v>
      </c>
      <c r="CE8" s="366"/>
      <c r="CF8" s="366"/>
      <c r="CG8" s="366"/>
      <c r="CH8" s="366"/>
      <c r="CI8" s="366"/>
      <c r="CJ8" s="366"/>
      <c r="CK8" s="366"/>
      <c r="CL8" s="366"/>
      <c r="CM8" s="366"/>
      <c r="CN8" s="366"/>
      <c r="CO8" s="366"/>
      <c r="CP8" s="366"/>
      <c r="CQ8" s="366"/>
      <c r="CR8" s="366"/>
      <c r="CS8" s="447"/>
      <c r="CT8" s="509">
        <v>0.83</v>
      </c>
      <c r="CU8" s="510"/>
      <c r="CV8" s="510"/>
      <c r="CW8" s="510"/>
      <c r="CX8" s="510"/>
      <c r="CY8" s="510"/>
      <c r="CZ8" s="510"/>
      <c r="DA8" s="511"/>
      <c r="DB8" s="509">
        <v>0.89</v>
      </c>
      <c r="DC8" s="510"/>
      <c r="DD8" s="510"/>
      <c r="DE8" s="510"/>
      <c r="DF8" s="510"/>
      <c r="DG8" s="510"/>
      <c r="DH8" s="510"/>
      <c r="DI8" s="511"/>
    </row>
    <row r="9" spans="1:119" ht="18.75" customHeight="1" thickBot="1" x14ac:dyDescent="0.2">
      <c r="A9" s="175"/>
      <c r="B9" s="538" t="s">
        <v>114</v>
      </c>
      <c r="C9" s="539"/>
      <c r="D9" s="539"/>
      <c r="E9" s="539"/>
      <c r="F9" s="539"/>
      <c r="G9" s="539"/>
      <c r="H9" s="539"/>
      <c r="I9" s="539"/>
      <c r="J9" s="539"/>
      <c r="K9" s="457"/>
      <c r="L9" s="540" t="s">
        <v>115</v>
      </c>
      <c r="M9" s="541"/>
      <c r="N9" s="541"/>
      <c r="O9" s="541"/>
      <c r="P9" s="541"/>
      <c r="Q9" s="542"/>
      <c r="R9" s="543">
        <v>4895</v>
      </c>
      <c r="S9" s="544"/>
      <c r="T9" s="544"/>
      <c r="U9" s="544"/>
      <c r="V9" s="545"/>
      <c r="W9" s="475" t="s">
        <v>116</v>
      </c>
      <c r="X9" s="476"/>
      <c r="Y9" s="476"/>
      <c r="Z9" s="476"/>
      <c r="AA9" s="476"/>
      <c r="AB9" s="476"/>
      <c r="AC9" s="476"/>
      <c r="AD9" s="476"/>
      <c r="AE9" s="476"/>
      <c r="AF9" s="476"/>
      <c r="AG9" s="476"/>
      <c r="AH9" s="476"/>
      <c r="AI9" s="476"/>
      <c r="AJ9" s="476"/>
      <c r="AK9" s="476"/>
      <c r="AL9" s="546"/>
      <c r="AM9" s="463" t="s">
        <v>117</v>
      </c>
      <c r="AN9" s="363"/>
      <c r="AO9" s="363"/>
      <c r="AP9" s="363"/>
      <c r="AQ9" s="363"/>
      <c r="AR9" s="363"/>
      <c r="AS9" s="363"/>
      <c r="AT9" s="364"/>
      <c r="AU9" s="464" t="s">
        <v>111</v>
      </c>
      <c r="AV9" s="465"/>
      <c r="AW9" s="465"/>
      <c r="AX9" s="465"/>
      <c r="AY9" s="420" t="s">
        <v>118</v>
      </c>
      <c r="AZ9" s="421"/>
      <c r="BA9" s="421"/>
      <c r="BB9" s="421"/>
      <c r="BC9" s="421"/>
      <c r="BD9" s="421"/>
      <c r="BE9" s="421"/>
      <c r="BF9" s="421"/>
      <c r="BG9" s="421"/>
      <c r="BH9" s="421"/>
      <c r="BI9" s="421"/>
      <c r="BJ9" s="421"/>
      <c r="BK9" s="421"/>
      <c r="BL9" s="421"/>
      <c r="BM9" s="422"/>
      <c r="BN9" s="406">
        <v>-18739</v>
      </c>
      <c r="BO9" s="407"/>
      <c r="BP9" s="407"/>
      <c r="BQ9" s="407"/>
      <c r="BR9" s="407"/>
      <c r="BS9" s="407"/>
      <c r="BT9" s="407"/>
      <c r="BU9" s="408"/>
      <c r="BV9" s="406">
        <v>-40399</v>
      </c>
      <c r="BW9" s="407"/>
      <c r="BX9" s="407"/>
      <c r="BY9" s="407"/>
      <c r="BZ9" s="407"/>
      <c r="CA9" s="407"/>
      <c r="CB9" s="407"/>
      <c r="CC9" s="408"/>
      <c r="CD9" s="446" t="s">
        <v>119</v>
      </c>
      <c r="CE9" s="366"/>
      <c r="CF9" s="366"/>
      <c r="CG9" s="366"/>
      <c r="CH9" s="366"/>
      <c r="CI9" s="366"/>
      <c r="CJ9" s="366"/>
      <c r="CK9" s="366"/>
      <c r="CL9" s="366"/>
      <c r="CM9" s="366"/>
      <c r="CN9" s="366"/>
      <c r="CO9" s="366"/>
      <c r="CP9" s="366"/>
      <c r="CQ9" s="366"/>
      <c r="CR9" s="366"/>
      <c r="CS9" s="447"/>
      <c r="CT9" s="403">
        <v>3.3</v>
      </c>
      <c r="CU9" s="404"/>
      <c r="CV9" s="404"/>
      <c r="CW9" s="404"/>
      <c r="CX9" s="404"/>
      <c r="CY9" s="404"/>
      <c r="CZ9" s="404"/>
      <c r="DA9" s="405"/>
      <c r="DB9" s="403">
        <v>4.3</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120</v>
      </c>
      <c r="M10" s="363"/>
      <c r="N10" s="363"/>
      <c r="O10" s="363"/>
      <c r="P10" s="363"/>
      <c r="Q10" s="364"/>
      <c r="R10" s="359">
        <v>5231</v>
      </c>
      <c r="S10" s="360"/>
      <c r="T10" s="360"/>
      <c r="U10" s="360"/>
      <c r="V10" s="419"/>
      <c r="W10" s="547"/>
      <c r="X10" s="357"/>
      <c r="Y10" s="357"/>
      <c r="Z10" s="357"/>
      <c r="AA10" s="357"/>
      <c r="AB10" s="357"/>
      <c r="AC10" s="357"/>
      <c r="AD10" s="357"/>
      <c r="AE10" s="357"/>
      <c r="AF10" s="357"/>
      <c r="AG10" s="357"/>
      <c r="AH10" s="357"/>
      <c r="AI10" s="357"/>
      <c r="AJ10" s="357"/>
      <c r="AK10" s="357"/>
      <c r="AL10" s="548"/>
      <c r="AM10" s="463" t="s">
        <v>121</v>
      </c>
      <c r="AN10" s="363"/>
      <c r="AO10" s="363"/>
      <c r="AP10" s="363"/>
      <c r="AQ10" s="363"/>
      <c r="AR10" s="363"/>
      <c r="AS10" s="363"/>
      <c r="AT10" s="364"/>
      <c r="AU10" s="464" t="s">
        <v>122</v>
      </c>
      <c r="AV10" s="465"/>
      <c r="AW10" s="465"/>
      <c r="AX10" s="465"/>
      <c r="AY10" s="420" t="s">
        <v>123</v>
      </c>
      <c r="AZ10" s="421"/>
      <c r="BA10" s="421"/>
      <c r="BB10" s="421"/>
      <c r="BC10" s="421"/>
      <c r="BD10" s="421"/>
      <c r="BE10" s="421"/>
      <c r="BF10" s="421"/>
      <c r="BG10" s="421"/>
      <c r="BH10" s="421"/>
      <c r="BI10" s="421"/>
      <c r="BJ10" s="421"/>
      <c r="BK10" s="421"/>
      <c r="BL10" s="421"/>
      <c r="BM10" s="422"/>
      <c r="BN10" s="406">
        <v>0</v>
      </c>
      <c r="BO10" s="407"/>
      <c r="BP10" s="407"/>
      <c r="BQ10" s="407"/>
      <c r="BR10" s="407"/>
      <c r="BS10" s="407"/>
      <c r="BT10" s="407"/>
      <c r="BU10" s="408"/>
      <c r="BV10" s="406">
        <v>0</v>
      </c>
      <c r="BW10" s="407"/>
      <c r="BX10" s="407"/>
      <c r="BY10" s="407"/>
      <c r="BZ10" s="407"/>
      <c r="CA10" s="407"/>
      <c r="CB10" s="407"/>
      <c r="CC10" s="408"/>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7"/>
      <c r="L11" s="367" t="s">
        <v>125</v>
      </c>
      <c r="M11" s="368"/>
      <c r="N11" s="368"/>
      <c r="O11" s="368"/>
      <c r="P11" s="368"/>
      <c r="Q11" s="369"/>
      <c r="R11" s="535" t="s">
        <v>126</v>
      </c>
      <c r="S11" s="536"/>
      <c r="T11" s="536"/>
      <c r="U11" s="536"/>
      <c r="V11" s="537"/>
      <c r="W11" s="547"/>
      <c r="X11" s="357"/>
      <c r="Y11" s="357"/>
      <c r="Z11" s="357"/>
      <c r="AA11" s="357"/>
      <c r="AB11" s="357"/>
      <c r="AC11" s="357"/>
      <c r="AD11" s="357"/>
      <c r="AE11" s="357"/>
      <c r="AF11" s="357"/>
      <c r="AG11" s="357"/>
      <c r="AH11" s="357"/>
      <c r="AI11" s="357"/>
      <c r="AJ11" s="357"/>
      <c r="AK11" s="357"/>
      <c r="AL11" s="548"/>
      <c r="AM11" s="463" t="s">
        <v>127</v>
      </c>
      <c r="AN11" s="363"/>
      <c r="AO11" s="363"/>
      <c r="AP11" s="363"/>
      <c r="AQ11" s="363"/>
      <c r="AR11" s="363"/>
      <c r="AS11" s="363"/>
      <c r="AT11" s="364"/>
      <c r="AU11" s="464" t="s">
        <v>128</v>
      </c>
      <c r="AV11" s="465"/>
      <c r="AW11" s="465"/>
      <c r="AX11" s="465"/>
      <c r="AY11" s="420" t="s">
        <v>129</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130</v>
      </c>
      <c r="CE11" s="366"/>
      <c r="CF11" s="366"/>
      <c r="CG11" s="366"/>
      <c r="CH11" s="366"/>
      <c r="CI11" s="366"/>
      <c r="CJ11" s="366"/>
      <c r="CK11" s="366"/>
      <c r="CL11" s="366"/>
      <c r="CM11" s="366"/>
      <c r="CN11" s="366"/>
      <c r="CO11" s="366"/>
      <c r="CP11" s="366"/>
      <c r="CQ11" s="366"/>
      <c r="CR11" s="366"/>
      <c r="CS11" s="447"/>
      <c r="CT11" s="509" t="s">
        <v>131</v>
      </c>
      <c r="CU11" s="510"/>
      <c r="CV11" s="510"/>
      <c r="CW11" s="510"/>
      <c r="CX11" s="510"/>
      <c r="CY11" s="510"/>
      <c r="CZ11" s="510"/>
      <c r="DA11" s="511"/>
      <c r="DB11" s="509" t="s">
        <v>132</v>
      </c>
      <c r="DC11" s="510"/>
      <c r="DD11" s="510"/>
      <c r="DE11" s="510"/>
      <c r="DF11" s="510"/>
      <c r="DG11" s="510"/>
      <c r="DH11" s="510"/>
      <c r="DI11" s="511"/>
    </row>
    <row r="12" spans="1:119" ht="18.75" customHeight="1" x14ac:dyDescent="0.15">
      <c r="A12" s="175"/>
      <c r="B12" s="512" t="s">
        <v>133</v>
      </c>
      <c r="C12" s="513"/>
      <c r="D12" s="513"/>
      <c r="E12" s="513"/>
      <c r="F12" s="513"/>
      <c r="G12" s="513"/>
      <c r="H12" s="513"/>
      <c r="I12" s="513"/>
      <c r="J12" s="513"/>
      <c r="K12" s="514"/>
      <c r="L12" s="521" t="s">
        <v>134</v>
      </c>
      <c r="M12" s="522"/>
      <c r="N12" s="522"/>
      <c r="O12" s="522"/>
      <c r="P12" s="522"/>
      <c r="Q12" s="523"/>
      <c r="R12" s="524">
        <v>4908</v>
      </c>
      <c r="S12" s="525"/>
      <c r="T12" s="525"/>
      <c r="U12" s="525"/>
      <c r="V12" s="526"/>
      <c r="W12" s="527" t="s">
        <v>1</v>
      </c>
      <c r="X12" s="465"/>
      <c r="Y12" s="465"/>
      <c r="Z12" s="465"/>
      <c r="AA12" s="465"/>
      <c r="AB12" s="528"/>
      <c r="AC12" s="529" t="s">
        <v>135</v>
      </c>
      <c r="AD12" s="530"/>
      <c r="AE12" s="530"/>
      <c r="AF12" s="530"/>
      <c r="AG12" s="531"/>
      <c r="AH12" s="529" t="s">
        <v>136</v>
      </c>
      <c r="AI12" s="530"/>
      <c r="AJ12" s="530"/>
      <c r="AK12" s="530"/>
      <c r="AL12" s="532"/>
      <c r="AM12" s="463" t="s">
        <v>137</v>
      </c>
      <c r="AN12" s="363"/>
      <c r="AO12" s="363"/>
      <c r="AP12" s="363"/>
      <c r="AQ12" s="363"/>
      <c r="AR12" s="363"/>
      <c r="AS12" s="363"/>
      <c r="AT12" s="364"/>
      <c r="AU12" s="464" t="s">
        <v>111</v>
      </c>
      <c r="AV12" s="465"/>
      <c r="AW12" s="465"/>
      <c r="AX12" s="465"/>
      <c r="AY12" s="420" t="s">
        <v>138</v>
      </c>
      <c r="AZ12" s="421"/>
      <c r="BA12" s="421"/>
      <c r="BB12" s="421"/>
      <c r="BC12" s="421"/>
      <c r="BD12" s="421"/>
      <c r="BE12" s="421"/>
      <c r="BF12" s="421"/>
      <c r="BG12" s="421"/>
      <c r="BH12" s="421"/>
      <c r="BI12" s="421"/>
      <c r="BJ12" s="421"/>
      <c r="BK12" s="421"/>
      <c r="BL12" s="421"/>
      <c r="BM12" s="422"/>
      <c r="BN12" s="406">
        <v>387940</v>
      </c>
      <c r="BO12" s="407"/>
      <c r="BP12" s="407"/>
      <c r="BQ12" s="407"/>
      <c r="BR12" s="407"/>
      <c r="BS12" s="407"/>
      <c r="BT12" s="407"/>
      <c r="BU12" s="408"/>
      <c r="BV12" s="406">
        <v>277736</v>
      </c>
      <c r="BW12" s="407"/>
      <c r="BX12" s="407"/>
      <c r="BY12" s="407"/>
      <c r="BZ12" s="407"/>
      <c r="CA12" s="407"/>
      <c r="CB12" s="407"/>
      <c r="CC12" s="408"/>
      <c r="CD12" s="446" t="s">
        <v>139</v>
      </c>
      <c r="CE12" s="366"/>
      <c r="CF12" s="366"/>
      <c r="CG12" s="366"/>
      <c r="CH12" s="366"/>
      <c r="CI12" s="366"/>
      <c r="CJ12" s="366"/>
      <c r="CK12" s="366"/>
      <c r="CL12" s="366"/>
      <c r="CM12" s="366"/>
      <c r="CN12" s="366"/>
      <c r="CO12" s="366"/>
      <c r="CP12" s="366"/>
      <c r="CQ12" s="366"/>
      <c r="CR12" s="366"/>
      <c r="CS12" s="447"/>
      <c r="CT12" s="509" t="s">
        <v>131</v>
      </c>
      <c r="CU12" s="510"/>
      <c r="CV12" s="510"/>
      <c r="CW12" s="510"/>
      <c r="CX12" s="510"/>
      <c r="CY12" s="510"/>
      <c r="CZ12" s="510"/>
      <c r="DA12" s="511"/>
      <c r="DB12" s="509" t="s">
        <v>140</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0" t="s">
        <v>141</v>
      </c>
      <c r="N13" s="491"/>
      <c r="O13" s="491"/>
      <c r="P13" s="491"/>
      <c r="Q13" s="492"/>
      <c r="R13" s="493">
        <v>4901</v>
      </c>
      <c r="S13" s="494"/>
      <c r="T13" s="494"/>
      <c r="U13" s="494"/>
      <c r="V13" s="495"/>
      <c r="W13" s="496" t="s">
        <v>142</v>
      </c>
      <c r="X13" s="392"/>
      <c r="Y13" s="392"/>
      <c r="Z13" s="392"/>
      <c r="AA13" s="392"/>
      <c r="AB13" s="393"/>
      <c r="AC13" s="359">
        <v>518</v>
      </c>
      <c r="AD13" s="360"/>
      <c r="AE13" s="360"/>
      <c r="AF13" s="360"/>
      <c r="AG13" s="361"/>
      <c r="AH13" s="359">
        <v>538</v>
      </c>
      <c r="AI13" s="360"/>
      <c r="AJ13" s="360"/>
      <c r="AK13" s="360"/>
      <c r="AL13" s="419"/>
      <c r="AM13" s="463" t="s">
        <v>143</v>
      </c>
      <c r="AN13" s="363"/>
      <c r="AO13" s="363"/>
      <c r="AP13" s="363"/>
      <c r="AQ13" s="363"/>
      <c r="AR13" s="363"/>
      <c r="AS13" s="363"/>
      <c r="AT13" s="364"/>
      <c r="AU13" s="464" t="s">
        <v>96</v>
      </c>
      <c r="AV13" s="465"/>
      <c r="AW13" s="465"/>
      <c r="AX13" s="465"/>
      <c r="AY13" s="420" t="s">
        <v>144</v>
      </c>
      <c r="AZ13" s="421"/>
      <c r="BA13" s="421"/>
      <c r="BB13" s="421"/>
      <c r="BC13" s="421"/>
      <c r="BD13" s="421"/>
      <c r="BE13" s="421"/>
      <c r="BF13" s="421"/>
      <c r="BG13" s="421"/>
      <c r="BH13" s="421"/>
      <c r="BI13" s="421"/>
      <c r="BJ13" s="421"/>
      <c r="BK13" s="421"/>
      <c r="BL13" s="421"/>
      <c r="BM13" s="422"/>
      <c r="BN13" s="406">
        <v>-406679</v>
      </c>
      <c r="BO13" s="407"/>
      <c r="BP13" s="407"/>
      <c r="BQ13" s="407"/>
      <c r="BR13" s="407"/>
      <c r="BS13" s="407"/>
      <c r="BT13" s="407"/>
      <c r="BU13" s="408"/>
      <c r="BV13" s="406">
        <v>-318135</v>
      </c>
      <c r="BW13" s="407"/>
      <c r="BX13" s="407"/>
      <c r="BY13" s="407"/>
      <c r="BZ13" s="407"/>
      <c r="CA13" s="407"/>
      <c r="CB13" s="407"/>
      <c r="CC13" s="408"/>
      <c r="CD13" s="446" t="s">
        <v>145</v>
      </c>
      <c r="CE13" s="366"/>
      <c r="CF13" s="366"/>
      <c r="CG13" s="366"/>
      <c r="CH13" s="366"/>
      <c r="CI13" s="366"/>
      <c r="CJ13" s="366"/>
      <c r="CK13" s="366"/>
      <c r="CL13" s="366"/>
      <c r="CM13" s="366"/>
      <c r="CN13" s="366"/>
      <c r="CO13" s="366"/>
      <c r="CP13" s="366"/>
      <c r="CQ13" s="366"/>
      <c r="CR13" s="366"/>
      <c r="CS13" s="447"/>
      <c r="CT13" s="403">
        <v>3.3</v>
      </c>
      <c r="CU13" s="404"/>
      <c r="CV13" s="404"/>
      <c r="CW13" s="404"/>
      <c r="CX13" s="404"/>
      <c r="CY13" s="404"/>
      <c r="CZ13" s="404"/>
      <c r="DA13" s="405"/>
      <c r="DB13" s="403">
        <v>3.6</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146</v>
      </c>
      <c r="M14" s="533"/>
      <c r="N14" s="533"/>
      <c r="O14" s="533"/>
      <c r="P14" s="533"/>
      <c r="Q14" s="534"/>
      <c r="R14" s="493">
        <v>4987</v>
      </c>
      <c r="S14" s="494"/>
      <c r="T14" s="494"/>
      <c r="U14" s="494"/>
      <c r="V14" s="495"/>
      <c r="W14" s="497"/>
      <c r="X14" s="395"/>
      <c r="Y14" s="395"/>
      <c r="Z14" s="395"/>
      <c r="AA14" s="395"/>
      <c r="AB14" s="396"/>
      <c r="AC14" s="486">
        <v>21.1</v>
      </c>
      <c r="AD14" s="487"/>
      <c r="AE14" s="487"/>
      <c r="AF14" s="487"/>
      <c r="AG14" s="488"/>
      <c r="AH14" s="486">
        <v>21</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147</v>
      </c>
      <c r="CE14" s="444"/>
      <c r="CF14" s="444"/>
      <c r="CG14" s="444"/>
      <c r="CH14" s="444"/>
      <c r="CI14" s="444"/>
      <c r="CJ14" s="444"/>
      <c r="CK14" s="444"/>
      <c r="CL14" s="444"/>
      <c r="CM14" s="444"/>
      <c r="CN14" s="444"/>
      <c r="CO14" s="444"/>
      <c r="CP14" s="444"/>
      <c r="CQ14" s="444"/>
      <c r="CR14" s="444"/>
      <c r="CS14" s="445"/>
      <c r="CT14" s="503" t="s">
        <v>132</v>
      </c>
      <c r="CU14" s="504"/>
      <c r="CV14" s="504"/>
      <c r="CW14" s="504"/>
      <c r="CX14" s="504"/>
      <c r="CY14" s="504"/>
      <c r="CZ14" s="504"/>
      <c r="DA14" s="505"/>
      <c r="DB14" s="503" t="s">
        <v>132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0" t="s">
        <v>148</v>
      </c>
      <c r="N15" s="491"/>
      <c r="O15" s="491"/>
      <c r="P15" s="491"/>
      <c r="Q15" s="492"/>
      <c r="R15" s="493">
        <v>4979</v>
      </c>
      <c r="S15" s="494"/>
      <c r="T15" s="494"/>
      <c r="U15" s="494"/>
      <c r="V15" s="495"/>
      <c r="W15" s="496" t="s">
        <v>149</v>
      </c>
      <c r="X15" s="392"/>
      <c r="Y15" s="392"/>
      <c r="Z15" s="392"/>
      <c r="AA15" s="392"/>
      <c r="AB15" s="393"/>
      <c r="AC15" s="359">
        <v>516</v>
      </c>
      <c r="AD15" s="360"/>
      <c r="AE15" s="360"/>
      <c r="AF15" s="360"/>
      <c r="AG15" s="361"/>
      <c r="AH15" s="359">
        <v>583</v>
      </c>
      <c r="AI15" s="360"/>
      <c r="AJ15" s="360"/>
      <c r="AK15" s="360"/>
      <c r="AL15" s="419"/>
      <c r="AM15" s="463"/>
      <c r="AN15" s="363"/>
      <c r="AO15" s="363"/>
      <c r="AP15" s="363"/>
      <c r="AQ15" s="363"/>
      <c r="AR15" s="363"/>
      <c r="AS15" s="363"/>
      <c r="AT15" s="364"/>
      <c r="AU15" s="464"/>
      <c r="AV15" s="465"/>
      <c r="AW15" s="465"/>
      <c r="AX15" s="465"/>
      <c r="AY15" s="432" t="s">
        <v>150</v>
      </c>
      <c r="AZ15" s="433"/>
      <c r="BA15" s="433"/>
      <c r="BB15" s="433"/>
      <c r="BC15" s="433"/>
      <c r="BD15" s="433"/>
      <c r="BE15" s="433"/>
      <c r="BF15" s="433"/>
      <c r="BG15" s="433"/>
      <c r="BH15" s="433"/>
      <c r="BI15" s="433"/>
      <c r="BJ15" s="433"/>
      <c r="BK15" s="433"/>
      <c r="BL15" s="433"/>
      <c r="BM15" s="434"/>
      <c r="BN15" s="435">
        <v>1644511</v>
      </c>
      <c r="BO15" s="436"/>
      <c r="BP15" s="436"/>
      <c r="BQ15" s="436"/>
      <c r="BR15" s="436"/>
      <c r="BS15" s="436"/>
      <c r="BT15" s="436"/>
      <c r="BU15" s="437"/>
      <c r="BV15" s="435">
        <v>1680586</v>
      </c>
      <c r="BW15" s="436"/>
      <c r="BX15" s="436"/>
      <c r="BY15" s="436"/>
      <c r="BZ15" s="436"/>
      <c r="CA15" s="436"/>
      <c r="CB15" s="436"/>
      <c r="CC15" s="437"/>
      <c r="CD15" s="506" t="s">
        <v>151</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0" t="s">
        <v>152</v>
      </c>
      <c r="M16" s="481"/>
      <c r="N16" s="481"/>
      <c r="O16" s="481"/>
      <c r="P16" s="481"/>
      <c r="Q16" s="482"/>
      <c r="R16" s="483" t="s">
        <v>153</v>
      </c>
      <c r="S16" s="484"/>
      <c r="T16" s="484"/>
      <c r="U16" s="484"/>
      <c r="V16" s="485"/>
      <c r="W16" s="497"/>
      <c r="X16" s="395"/>
      <c r="Y16" s="395"/>
      <c r="Z16" s="395"/>
      <c r="AA16" s="395"/>
      <c r="AB16" s="396"/>
      <c r="AC16" s="486">
        <v>21</v>
      </c>
      <c r="AD16" s="487"/>
      <c r="AE16" s="487"/>
      <c r="AF16" s="487"/>
      <c r="AG16" s="488"/>
      <c r="AH16" s="486">
        <v>22.8</v>
      </c>
      <c r="AI16" s="487"/>
      <c r="AJ16" s="487"/>
      <c r="AK16" s="487"/>
      <c r="AL16" s="489"/>
      <c r="AM16" s="463"/>
      <c r="AN16" s="363"/>
      <c r="AO16" s="363"/>
      <c r="AP16" s="363"/>
      <c r="AQ16" s="363"/>
      <c r="AR16" s="363"/>
      <c r="AS16" s="363"/>
      <c r="AT16" s="364"/>
      <c r="AU16" s="464"/>
      <c r="AV16" s="465"/>
      <c r="AW16" s="465"/>
      <c r="AX16" s="465"/>
      <c r="AY16" s="420" t="s">
        <v>154</v>
      </c>
      <c r="AZ16" s="421"/>
      <c r="BA16" s="421"/>
      <c r="BB16" s="421"/>
      <c r="BC16" s="421"/>
      <c r="BD16" s="421"/>
      <c r="BE16" s="421"/>
      <c r="BF16" s="421"/>
      <c r="BG16" s="421"/>
      <c r="BH16" s="421"/>
      <c r="BI16" s="421"/>
      <c r="BJ16" s="421"/>
      <c r="BK16" s="421"/>
      <c r="BL16" s="421"/>
      <c r="BM16" s="422"/>
      <c r="BN16" s="406">
        <v>2147904</v>
      </c>
      <c r="BO16" s="407"/>
      <c r="BP16" s="407"/>
      <c r="BQ16" s="407"/>
      <c r="BR16" s="407"/>
      <c r="BS16" s="407"/>
      <c r="BT16" s="407"/>
      <c r="BU16" s="408"/>
      <c r="BV16" s="406">
        <v>2057674</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89"/>
      <c r="M17" s="499" t="s">
        <v>155</v>
      </c>
      <c r="N17" s="500"/>
      <c r="O17" s="500"/>
      <c r="P17" s="500"/>
      <c r="Q17" s="501"/>
      <c r="R17" s="483" t="s">
        <v>156</v>
      </c>
      <c r="S17" s="484"/>
      <c r="T17" s="484"/>
      <c r="U17" s="484"/>
      <c r="V17" s="485"/>
      <c r="W17" s="496" t="s">
        <v>157</v>
      </c>
      <c r="X17" s="392"/>
      <c r="Y17" s="392"/>
      <c r="Z17" s="392"/>
      <c r="AA17" s="392"/>
      <c r="AB17" s="393"/>
      <c r="AC17" s="359">
        <v>1419</v>
      </c>
      <c r="AD17" s="360"/>
      <c r="AE17" s="360"/>
      <c r="AF17" s="360"/>
      <c r="AG17" s="361"/>
      <c r="AH17" s="359">
        <v>1436</v>
      </c>
      <c r="AI17" s="360"/>
      <c r="AJ17" s="360"/>
      <c r="AK17" s="360"/>
      <c r="AL17" s="419"/>
      <c r="AM17" s="463"/>
      <c r="AN17" s="363"/>
      <c r="AO17" s="363"/>
      <c r="AP17" s="363"/>
      <c r="AQ17" s="363"/>
      <c r="AR17" s="363"/>
      <c r="AS17" s="363"/>
      <c r="AT17" s="364"/>
      <c r="AU17" s="464"/>
      <c r="AV17" s="465"/>
      <c r="AW17" s="465"/>
      <c r="AX17" s="465"/>
      <c r="AY17" s="420" t="s">
        <v>158</v>
      </c>
      <c r="AZ17" s="421"/>
      <c r="BA17" s="421"/>
      <c r="BB17" s="421"/>
      <c r="BC17" s="421"/>
      <c r="BD17" s="421"/>
      <c r="BE17" s="421"/>
      <c r="BF17" s="421"/>
      <c r="BG17" s="421"/>
      <c r="BH17" s="421"/>
      <c r="BI17" s="421"/>
      <c r="BJ17" s="421"/>
      <c r="BK17" s="421"/>
      <c r="BL17" s="421"/>
      <c r="BM17" s="422"/>
      <c r="BN17" s="406">
        <v>2138047</v>
      </c>
      <c r="BO17" s="407"/>
      <c r="BP17" s="407"/>
      <c r="BQ17" s="407"/>
      <c r="BR17" s="407"/>
      <c r="BS17" s="407"/>
      <c r="BT17" s="407"/>
      <c r="BU17" s="408"/>
      <c r="BV17" s="406">
        <v>2186166</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159</v>
      </c>
      <c r="C18" s="457"/>
      <c r="D18" s="457"/>
      <c r="E18" s="458"/>
      <c r="F18" s="458"/>
      <c r="G18" s="458"/>
      <c r="H18" s="458"/>
      <c r="I18" s="458"/>
      <c r="J18" s="458"/>
      <c r="K18" s="458"/>
      <c r="L18" s="459">
        <v>145.96</v>
      </c>
      <c r="M18" s="459"/>
      <c r="N18" s="459"/>
      <c r="O18" s="459"/>
      <c r="P18" s="459"/>
      <c r="Q18" s="459"/>
      <c r="R18" s="460"/>
      <c r="S18" s="460"/>
      <c r="T18" s="460"/>
      <c r="U18" s="460"/>
      <c r="V18" s="461"/>
      <c r="W18" s="477"/>
      <c r="X18" s="478"/>
      <c r="Y18" s="478"/>
      <c r="Z18" s="478"/>
      <c r="AA18" s="478"/>
      <c r="AB18" s="502"/>
      <c r="AC18" s="376">
        <v>57.8</v>
      </c>
      <c r="AD18" s="377"/>
      <c r="AE18" s="377"/>
      <c r="AF18" s="377"/>
      <c r="AG18" s="462"/>
      <c r="AH18" s="376">
        <v>56.2</v>
      </c>
      <c r="AI18" s="377"/>
      <c r="AJ18" s="377"/>
      <c r="AK18" s="377"/>
      <c r="AL18" s="378"/>
      <c r="AM18" s="463"/>
      <c r="AN18" s="363"/>
      <c r="AO18" s="363"/>
      <c r="AP18" s="363"/>
      <c r="AQ18" s="363"/>
      <c r="AR18" s="363"/>
      <c r="AS18" s="363"/>
      <c r="AT18" s="364"/>
      <c r="AU18" s="464"/>
      <c r="AV18" s="465"/>
      <c r="AW18" s="465"/>
      <c r="AX18" s="465"/>
      <c r="AY18" s="420" t="s">
        <v>160</v>
      </c>
      <c r="AZ18" s="421"/>
      <c r="BA18" s="421"/>
      <c r="BB18" s="421"/>
      <c r="BC18" s="421"/>
      <c r="BD18" s="421"/>
      <c r="BE18" s="421"/>
      <c r="BF18" s="421"/>
      <c r="BG18" s="421"/>
      <c r="BH18" s="421"/>
      <c r="BI18" s="421"/>
      <c r="BJ18" s="421"/>
      <c r="BK18" s="421"/>
      <c r="BL18" s="421"/>
      <c r="BM18" s="422"/>
      <c r="BN18" s="406">
        <v>2404912</v>
      </c>
      <c r="BO18" s="407"/>
      <c r="BP18" s="407"/>
      <c r="BQ18" s="407"/>
      <c r="BR18" s="407"/>
      <c r="BS18" s="407"/>
      <c r="BT18" s="407"/>
      <c r="BU18" s="408"/>
      <c r="BV18" s="406">
        <v>2408189</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161</v>
      </c>
      <c r="C19" s="457"/>
      <c r="D19" s="457"/>
      <c r="E19" s="458"/>
      <c r="F19" s="458"/>
      <c r="G19" s="458"/>
      <c r="H19" s="458"/>
      <c r="I19" s="458"/>
      <c r="J19" s="458"/>
      <c r="K19" s="458"/>
      <c r="L19" s="466">
        <v>34</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162</v>
      </c>
      <c r="AZ19" s="421"/>
      <c r="BA19" s="421"/>
      <c r="BB19" s="421"/>
      <c r="BC19" s="421"/>
      <c r="BD19" s="421"/>
      <c r="BE19" s="421"/>
      <c r="BF19" s="421"/>
      <c r="BG19" s="421"/>
      <c r="BH19" s="421"/>
      <c r="BI19" s="421"/>
      <c r="BJ19" s="421"/>
      <c r="BK19" s="421"/>
      <c r="BL19" s="421"/>
      <c r="BM19" s="422"/>
      <c r="BN19" s="406">
        <v>4472045</v>
      </c>
      <c r="BO19" s="407"/>
      <c r="BP19" s="407"/>
      <c r="BQ19" s="407"/>
      <c r="BR19" s="407"/>
      <c r="BS19" s="407"/>
      <c r="BT19" s="407"/>
      <c r="BU19" s="408"/>
      <c r="BV19" s="406">
        <v>4486443</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163</v>
      </c>
      <c r="C20" s="457"/>
      <c r="D20" s="457"/>
      <c r="E20" s="458"/>
      <c r="F20" s="458"/>
      <c r="G20" s="458"/>
      <c r="H20" s="458"/>
      <c r="I20" s="458"/>
      <c r="J20" s="458"/>
      <c r="K20" s="458"/>
      <c r="L20" s="466">
        <v>1886</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164</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165</v>
      </c>
      <c r="C22" s="383"/>
      <c r="D22" s="384"/>
      <c r="E22" s="391" t="s">
        <v>1</v>
      </c>
      <c r="F22" s="392"/>
      <c r="G22" s="392"/>
      <c r="H22" s="392"/>
      <c r="I22" s="392"/>
      <c r="J22" s="392"/>
      <c r="K22" s="393"/>
      <c r="L22" s="391" t="s">
        <v>166</v>
      </c>
      <c r="M22" s="392"/>
      <c r="N22" s="392"/>
      <c r="O22" s="392"/>
      <c r="P22" s="393"/>
      <c r="Q22" s="397" t="s">
        <v>167</v>
      </c>
      <c r="R22" s="398"/>
      <c r="S22" s="398"/>
      <c r="T22" s="398"/>
      <c r="U22" s="398"/>
      <c r="V22" s="399"/>
      <c r="W22" s="448" t="s">
        <v>168</v>
      </c>
      <c r="X22" s="383"/>
      <c r="Y22" s="384"/>
      <c r="Z22" s="391" t="s">
        <v>1</v>
      </c>
      <c r="AA22" s="392"/>
      <c r="AB22" s="392"/>
      <c r="AC22" s="392"/>
      <c r="AD22" s="392"/>
      <c r="AE22" s="392"/>
      <c r="AF22" s="392"/>
      <c r="AG22" s="393"/>
      <c r="AH22" s="409" t="s">
        <v>169</v>
      </c>
      <c r="AI22" s="392"/>
      <c r="AJ22" s="392"/>
      <c r="AK22" s="392"/>
      <c r="AL22" s="393"/>
      <c r="AM22" s="409" t="s">
        <v>170</v>
      </c>
      <c r="AN22" s="410"/>
      <c r="AO22" s="410"/>
      <c r="AP22" s="410"/>
      <c r="AQ22" s="410"/>
      <c r="AR22" s="411"/>
      <c r="AS22" s="397" t="s">
        <v>167</v>
      </c>
      <c r="AT22" s="398"/>
      <c r="AU22" s="398"/>
      <c r="AV22" s="398"/>
      <c r="AW22" s="398"/>
      <c r="AX22" s="415"/>
      <c r="AY22" s="432" t="s">
        <v>171</v>
      </c>
      <c r="AZ22" s="433"/>
      <c r="BA22" s="433"/>
      <c r="BB22" s="433"/>
      <c r="BC22" s="433"/>
      <c r="BD22" s="433"/>
      <c r="BE22" s="433"/>
      <c r="BF22" s="433"/>
      <c r="BG22" s="433"/>
      <c r="BH22" s="433"/>
      <c r="BI22" s="433"/>
      <c r="BJ22" s="433"/>
      <c r="BK22" s="433"/>
      <c r="BL22" s="433"/>
      <c r="BM22" s="434"/>
      <c r="BN22" s="435">
        <v>2880254</v>
      </c>
      <c r="BO22" s="436"/>
      <c r="BP22" s="436"/>
      <c r="BQ22" s="436"/>
      <c r="BR22" s="436"/>
      <c r="BS22" s="436"/>
      <c r="BT22" s="436"/>
      <c r="BU22" s="437"/>
      <c r="BV22" s="435">
        <v>1548638</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172</v>
      </c>
      <c r="AZ23" s="421"/>
      <c r="BA23" s="421"/>
      <c r="BB23" s="421"/>
      <c r="BC23" s="421"/>
      <c r="BD23" s="421"/>
      <c r="BE23" s="421"/>
      <c r="BF23" s="421"/>
      <c r="BG23" s="421"/>
      <c r="BH23" s="421"/>
      <c r="BI23" s="421"/>
      <c r="BJ23" s="421"/>
      <c r="BK23" s="421"/>
      <c r="BL23" s="421"/>
      <c r="BM23" s="422"/>
      <c r="BN23" s="406">
        <v>2755554</v>
      </c>
      <c r="BO23" s="407"/>
      <c r="BP23" s="407"/>
      <c r="BQ23" s="407"/>
      <c r="BR23" s="407"/>
      <c r="BS23" s="407"/>
      <c r="BT23" s="407"/>
      <c r="BU23" s="408"/>
      <c r="BV23" s="406">
        <v>1372358</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173</v>
      </c>
      <c r="F24" s="363"/>
      <c r="G24" s="363"/>
      <c r="H24" s="363"/>
      <c r="I24" s="363"/>
      <c r="J24" s="363"/>
      <c r="K24" s="364"/>
      <c r="L24" s="359">
        <v>1</v>
      </c>
      <c r="M24" s="360"/>
      <c r="N24" s="360"/>
      <c r="O24" s="360"/>
      <c r="P24" s="361"/>
      <c r="Q24" s="359">
        <v>7040</v>
      </c>
      <c r="R24" s="360"/>
      <c r="S24" s="360"/>
      <c r="T24" s="360"/>
      <c r="U24" s="360"/>
      <c r="V24" s="361"/>
      <c r="W24" s="449"/>
      <c r="X24" s="386"/>
      <c r="Y24" s="387"/>
      <c r="Z24" s="362" t="s">
        <v>174</v>
      </c>
      <c r="AA24" s="363"/>
      <c r="AB24" s="363"/>
      <c r="AC24" s="363"/>
      <c r="AD24" s="363"/>
      <c r="AE24" s="363"/>
      <c r="AF24" s="363"/>
      <c r="AG24" s="364"/>
      <c r="AH24" s="359">
        <v>76</v>
      </c>
      <c r="AI24" s="360"/>
      <c r="AJ24" s="360"/>
      <c r="AK24" s="360"/>
      <c r="AL24" s="361"/>
      <c r="AM24" s="359">
        <v>231496</v>
      </c>
      <c r="AN24" s="360"/>
      <c r="AO24" s="360"/>
      <c r="AP24" s="360"/>
      <c r="AQ24" s="360"/>
      <c r="AR24" s="361"/>
      <c r="AS24" s="359">
        <v>3046</v>
      </c>
      <c r="AT24" s="360"/>
      <c r="AU24" s="360"/>
      <c r="AV24" s="360"/>
      <c r="AW24" s="360"/>
      <c r="AX24" s="419"/>
      <c r="AY24" s="379" t="s">
        <v>175</v>
      </c>
      <c r="AZ24" s="380"/>
      <c r="BA24" s="380"/>
      <c r="BB24" s="380"/>
      <c r="BC24" s="380"/>
      <c r="BD24" s="380"/>
      <c r="BE24" s="380"/>
      <c r="BF24" s="380"/>
      <c r="BG24" s="380"/>
      <c r="BH24" s="380"/>
      <c r="BI24" s="380"/>
      <c r="BJ24" s="380"/>
      <c r="BK24" s="380"/>
      <c r="BL24" s="380"/>
      <c r="BM24" s="381"/>
      <c r="BN24" s="406">
        <v>2346790</v>
      </c>
      <c r="BO24" s="407"/>
      <c r="BP24" s="407"/>
      <c r="BQ24" s="407"/>
      <c r="BR24" s="407"/>
      <c r="BS24" s="407"/>
      <c r="BT24" s="407"/>
      <c r="BU24" s="408"/>
      <c r="BV24" s="406">
        <v>1058970</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176</v>
      </c>
      <c r="F25" s="363"/>
      <c r="G25" s="363"/>
      <c r="H25" s="363"/>
      <c r="I25" s="363"/>
      <c r="J25" s="363"/>
      <c r="K25" s="364"/>
      <c r="L25" s="359">
        <v>1</v>
      </c>
      <c r="M25" s="360"/>
      <c r="N25" s="360"/>
      <c r="O25" s="360"/>
      <c r="P25" s="361"/>
      <c r="Q25" s="359">
        <v>5620</v>
      </c>
      <c r="R25" s="360"/>
      <c r="S25" s="360"/>
      <c r="T25" s="360"/>
      <c r="U25" s="360"/>
      <c r="V25" s="361"/>
      <c r="W25" s="449"/>
      <c r="X25" s="386"/>
      <c r="Y25" s="387"/>
      <c r="Z25" s="362" t="s">
        <v>177</v>
      </c>
      <c r="AA25" s="363"/>
      <c r="AB25" s="363"/>
      <c r="AC25" s="363"/>
      <c r="AD25" s="363"/>
      <c r="AE25" s="363"/>
      <c r="AF25" s="363"/>
      <c r="AG25" s="364"/>
      <c r="AH25" s="359" t="s">
        <v>178</v>
      </c>
      <c r="AI25" s="360"/>
      <c r="AJ25" s="360"/>
      <c r="AK25" s="360"/>
      <c r="AL25" s="361"/>
      <c r="AM25" s="359" t="s">
        <v>178</v>
      </c>
      <c r="AN25" s="360"/>
      <c r="AO25" s="360"/>
      <c r="AP25" s="360"/>
      <c r="AQ25" s="360"/>
      <c r="AR25" s="361"/>
      <c r="AS25" s="359" t="s">
        <v>178</v>
      </c>
      <c r="AT25" s="360"/>
      <c r="AU25" s="360"/>
      <c r="AV25" s="360"/>
      <c r="AW25" s="360"/>
      <c r="AX25" s="419"/>
      <c r="AY25" s="432" t="s">
        <v>179</v>
      </c>
      <c r="AZ25" s="433"/>
      <c r="BA25" s="433"/>
      <c r="BB25" s="433"/>
      <c r="BC25" s="433"/>
      <c r="BD25" s="433"/>
      <c r="BE25" s="433"/>
      <c r="BF25" s="433"/>
      <c r="BG25" s="433"/>
      <c r="BH25" s="433"/>
      <c r="BI25" s="433"/>
      <c r="BJ25" s="433"/>
      <c r="BK25" s="433"/>
      <c r="BL25" s="433"/>
      <c r="BM25" s="434"/>
      <c r="BN25" s="435">
        <v>377656</v>
      </c>
      <c r="BO25" s="436"/>
      <c r="BP25" s="436"/>
      <c r="BQ25" s="436"/>
      <c r="BR25" s="436"/>
      <c r="BS25" s="436"/>
      <c r="BT25" s="436"/>
      <c r="BU25" s="437"/>
      <c r="BV25" s="435">
        <v>484478</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180</v>
      </c>
      <c r="F26" s="363"/>
      <c r="G26" s="363"/>
      <c r="H26" s="363"/>
      <c r="I26" s="363"/>
      <c r="J26" s="363"/>
      <c r="K26" s="364"/>
      <c r="L26" s="359">
        <v>1</v>
      </c>
      <c r="M26" s="360"/>
      <c r="N26" s="360"/>
      <c r="O26" s="360"/>
      <c r="P26" s="361"/>
      <c r="Q26" s="359">
        <v>5360</v>
      </c>
      <c r="R26" s="360"/>
      <c r="S26" s="360"/>
      <c r="T26" s="360"/>
      <c r="U26" s="360"/>
      <c r="V26" s="361"/>
      <c r="W26" s="449"/>
      <c r="X26" s="386"/>
      <c r="Y26" s="387"/>
      <c r="Z26" s="362" t="s">
        <v>181</v>
      </c>
      <c r="AA26" s="417"/>
      <c r="AB26" s="417"/>
      <c r="AC26" s="417"/>
      <c r="AD26" s="417"/>
      <c r="AE26" s="417"/>
      <c r="AF26" s="417"/>
      <c r="AG26" s="418"/>
      <c r="AH26" s="359" t="s">
        <v>131</v>
      </c>
      <c r="AI26" s="360"/>
      <c r="AJ26" s="360"/>
      <c r="AK26" s="360"/>
      <c r="AL26" s="361"/>
      <c r="AM26" s="359" t="s">
        <v>131</v>
      </c>
      <c r="AN26" s="360"/>
      <c r="AO26" s="360"/>
      <c r="AP26" s="360"/>
      <c r="AQ26" s="360"/>
      <c r="AR26" s="361"/>
      <c r="AS26" s="359" t="s">
        <v>132</v>
      </c>
      <c r="AT26" s="360"/>
      <c r="AU26" s="360"/>
      <c r="AV26" s="360"/>
      <c r="AW26" s="360"/>
      <c r="AX26" s="419"/>
      <c r="AY26" s="446" t="s">
        <v>182</v>
      </c>
      <c r="AZ26" s="366"/>
      <c r="BA26" s="366"/>
      <c r="BB26" s="366"/>
      <c r="BC26" s="366"/>
      <c r="BD26" s="366"/>
      <c r="BE26" s="366"/>
      <c r="BF26" s="366"/>
      <c r="BG26" s="366"/>
      <c r="BH26" s="366"/>
      <c r="BI26" s="366"/>
      <c r="BJ26" s="366"/>
      <c r="BK26" s="366"/>
      <c r="BL26" s="366"/>
      <c r="BM26" s="447"/>
      <c r="BN26" s="406" t="s">
        <v>178</v>
      </c>
      <c r="BO26" s="407"/>
      <c r="BP26" s="407"/>
      <c r="BQ26" s="407"/>
      <c r="BR26" s="407"/>
      <c r="BS26" s="407"/>
      <c r="BT26" s="407"/>
      <c r="BU26" s="408"/>
      <c r="BV26" s="406" t="s">
        <v>178</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183</v>
      </c>
      <c r="F27" s="363"/>
      <c r="G27" s="363"/>
      <c r="H27" s="363"/>
      <c r="I27" s="363"/>
      <c r="J27" s="363"/>
      <c r="K27" s="364"/>
      <c r="L27" s="359">
        <v>1</v>
      </c>
      <c r="M27" s="360"/>
      <c r="N27" s="360"/>
      <c r="O27" s="360"/>
      <c r="P27" s="361"/>
      <c r="Q27" s="359">
        <v>3030</v>
      </c>
      <c r="R27" s="360"/>
      <c r="S27" s="360"/>
      <c r="T27" s="360"/>
      <c r="U27" s="360"/>
      <c r="V27" s="361"/>
      <c r="W27" s="449"/>
      <c r="X27" s="386"/>
      <c r="Y27" s="387"/>
      <c r="Z27" s="362" t="s">
        <v>184</v>
      </c>
      <c r="AA27" s="363"/>
      <c r="AB27" s="363"/>
      <c r="AC27" s="363"/>
      <c r="AD27" s="363"/>
      <c r="AE27" s="363"/>
      <c r="AF27" s="363"/>
      <c r="AG27" s="364"/>
      <c r="AH27" s="359">
        <v>2</v>
      </c>
      <c r="AI27" s="360"/>
      <c r="AJ27" s="360"/>
      <c r="AK27" s="360"/>
      <c r="AL27" s="361"/>
      <c r="AM27" s="359" t="s">
        <v>185</v>
      </c>
      <c r="AN27" s="360"/>
      <c r="AO27" s="360"/>
      <c r="AP27" s="360"/>
      <c r="AQ27" s="360"/>
      <c r="AR27" s="361"/>
      <c r="AS27" s="359" t="s">
        <v>185</v>
      </c>
      <c r="AT27" s="360"/>
      <c r="AU27" s="360"/>
      <c r="AV27" s="360"/>
      <c r="AW27" s="360"/>
      <c r="AX27" s="419"/>
      <c r="AY27" s="443" t="s">
        <v>186</v>
      </c>
      <c r="AZ27" s="444"/>
      <c r="BA27" s="444"/>
      <c r="BB27" s="444"/>
      <c r="BC27" s="444"/>
      <c r="BD27" s="444"/>
      <c r="BE27" s="444"/>
      <c r="BF27" s="444"/>
      <c r="BG27" s="444"/>
      <c r="BH27" s="444"/>
      <c r="BI27" s="444"/>
      <c r="BJ27" s="444"/>
      <c r="BK27" s="444"/>
      <c r="BL27" s="444"/>
      <c r="BM27" s="445"/>
      <c r="BN27" s="440">
        <v>115400</v>
      </c>
      <c r="BO27" s="441"/>
      <c r="BP27" s="441"/>
      <c r="BQ27" s="441"/>
      <c r="BR27" s="441"/>
      <c r="BS27" s="441"/>
      <c r="BT27" s="441"/>
      <c r="BU27" s="442"/>
      <c r="BV27" s="440">
        <v>115400</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187</v>
      </c>
      <c r="F28" s="363"/>
      <c r="G28" s="363"/>
      <c r="H28" s="363"/>
      <c r="I28" s="363"/>
      <c r="J28" s="363"/>
      <c r="K28" s="364"/>
      <c r="L28" s="359">
        <v>1</v>
      </c>
      <c r="M28" s="360"/>
      <c r="N28" s="360"/>
      <c r="O28" s="360"/>
      <c r="P28" s="361"/>
      <c r="Q28" s="359">
        <v>2250</v>
      </c>
      <c r="R28" s="360"/>
      <c r="S28" s="360"/>
      <c r="T28" s="360"/>
      <c r="U28" s="360"/>
      <c r="V28" s="361"/>
      <c r="W28" s="449"/>
      <c r="X28" s="386"/>
      <c r="Y28" s="387"/>
      <c r="Z28" s="362" t="s">
        <v>188</v>
      </c>
      <c r="AA28" s="363"/>
      <c r="AB28" s="363"/>
      <c r="AC28" s="363"/>
      <c r="AD28" s="363"/>
      <c r="AE28" s="363"/>
      <c r="AF28" s="363"/>
      <c r="AG28" s="364"/>
      <c r="AH28" s="359" t="s">
        <v>178</v>
      </c>
      <c r="AI28" s="360"/>
      <c r="AJ28" s="360"/>
      <c r="AK28" s="360"/>
      <c r="AL28" s="361"/>
      <c r="AM28" s="359" t="s">
        <v>178</v>
      </c>
      <c r="AN28" s="360"/>
      <c r="AO28" s="360"/>
      <c r="AP28" s="360"/>
      <c r="AQ28" s="360"/>
      <c r="AR28" s="361"/>
      <c r="AS28" s="359" t="s">
        <v>178</v>
      </c>
      <c r="AT28" s="360"/>
      <c r="AU28" s="360"/>
      <c r="AV28" s="360"/>
      <c r="AW28" s="360"/>
      <c r="AX28" s="419"/>
      <c r="AY28" s="423" t="s">
        <v>189</v>
      </c>
      <c r="AZ28" s="424"/>
      <c r="BA28" s="424"/>
      <c r="BB28" s="425"/>
      <c r="BC28" s="432" t="s">
        <v>50</v>
      </c>
      <c r="BD28" s="433"/>
      <c r="BE28" s="433"/>
      <c r="BF28" s="433"/>
      <c r="BG28" s="433"/>
      <c r="BH28" s="433"/>
      <c r="BI28" s="433"/>
      <c r="BJ28" s="433"/>
      <c r="BK28" s="433"/>
      <c r="BL28" s="433"/>
      <c r="BM28" s="434"/>
      <c r="BN28" s="435">
        <v>3392226</v>
      </c>
      <c r="BO28" s="436"/>
      <c r="BP28" s="436"/>
      <c r="BQ28" s="436"/>
      <c r="BR28" s="436"/>
      <c r="BS28" s="436"/>
      <c r="BT28" s="436"/>
      <c r="BU28" s="437"/>
      <c r="BV28" s="435">
        <v>3675166</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190</v>
      </c>
      <c r="F29" s="363"/>
      <c r="G29" s="363"/>
      <c r="H29" s="363"/>
      <c r="I29" s="363"/>
      <c r="J29" s="363"/>
      <c r="K29" s="364"/>
      <c r="L29" s="359">
        <v>8</v>
      </c>
      <c r="M29" s="360"/>
      <c r="N29" s="360"/>
      <c r="O29" s="360"/>
      <c r="P29" s="361"/>
      <c r="Q29" s="359">
        <v>2110</v>
      </c>
      <c r="R29" s="360"/>
      <c r="S29" s="360"/>
      <c r="T29" s="360"/>
      <c r="U29" s="360"/>
      <c r="V29" s="361"/>
      <c r="W29" s="450"/>
      <c r="X29" s="451"/>
      <c r="Y29" s="452"/>
      <c r="Z29" s="362" t="s">
        <v>191</v>
      </c>
      <c r="AA29" s="363"/>
      <c r="AB29" s="363"/>
      <c r="AC29" s="363"/>
      <c r="AD29" s="363"/>
      <c r="AE29" s="363"/>
      <c r="AF29" s="363"/>
      <c r="AG29" s="364"/>
      <c r="AH29" s="359">
        <v>78</v>
      </c>
      <c r="AI29" s="360"/>
      <c r="AJ29" s="360"/>
      <c r="AK29" s="360"/>
      <c r="AL29" s="361"/>
      <c r="AM29" s="359">
        <v>239100</v>
      </c>
      <c r="AN29" s="360"/>
      <c r="AO29" s="360"/>
      <c r="AP29" s="360"/>
      <c r="AQ29" s="360"/>
      <c r="AR29" s="361"/>
      <c r="AS29" s="359">
        <v>3065</v>
      </c>
      <c r="AT29" s="360"/>
      <c r="AU29" s="360"/>
      <c r="AV29" s="360"/>
      <c r="AW29" s="360"/>
      <c r="AX29" s="419"/>
      <c r="AY29" s="426"/>
      <c r="AZ29" s="427"/>
      <c r="BA29" s="427"/>
      <c r="BB29" s="428"/>
      <c r="BC29" s="420" t="s">
        <v>192</v>
      </c>
      <c r="BD29" s="421"/>
      <c r="BE29" s="421"/>
      <c r="BF29" s="421"/>
      <c r="BG29" s="421"/>
      <c r="BH29" s="421"/>
      <c r="BI29" s="421"/>
      <c r="BJ29" s="421"/>
      <c r="BK29" s="421"/>
      <c r="BL29" s="421"/>
      <c r="BM29" s="422"/>
      <c r="BN29" s="406">
        <v>204717</v>
      </c>
      <c r="BO29" s="407"/>
      <c r="BP29" s="407"/>
      <c r="BQ29" s="407"/>
      <c r="BR29" s="407"/>
      <c r="BS29" s="407"/>
      <c r="BT29" s="407"/>
      <c r="BU29" s="408"/>
      <c r="BV29" s="406">
        <v>204495</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193</v>
      </c>
      <c r="X30" s="374"/>
      <c r="Y30" s="374"/>
      <c r="Z30" s="374"/>
      <c r="AA30" s="374"/>
      <c r="AB30" s="374"/>
      <c r="AC30" s="374"/>
      <c r="AD30" s="374"/>
      <c r="AE30" s="374"/>
      <c r="AF30" s="374"/>
      <c r="AG30" s="375"/>
      <c r="AH30" s="376">
        <v>96.3</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52</v>
      </c>
      <c r="BD30" s="380"/>
      <c r="BE30" s="380"/>
      <c r="BF30" s="380"/>
      <c r="BG30" s="380"/>
      <c r="BH30" s="380"/>
      <c r="BI30" s="380"/>
      <c r="BJ30" s="380"/>
      <c r="BK30" s="380"/>
      <c r="BL30" s="380"/>
      <c r="BM30" s="381"/>
      <c r="BN30" s="440">
        <v>2376209</v>
      </c>
      <c r="BO30" s="441"/>
      <c r="BP30" s="441"/>
      <c r="BQ30" s="441"/>
      <c r="BR30" s="441"/>
      <c r="BS30" s="441"/>
      <c r="BT30" s="441"/>
      <c r="BU30" s="442"/>
      <c r="BV30" s="440">
        <v>2612100</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5" t="s">
        <v>194</v>
      </c>
      <c r="D32" s="365"/>
      <c r="E32" s="365"/>
      <c r="F32" s="365"/>
      <c r="G32" s="365"/>
      <c r="H32" s="365"/>
      <c r="I32" s="365"/>
      <c r="J32" s="365"/>
      <c r="K32" s="365"/>
      <c r="L32" s="365"/>
      <c r="M32" s="365"/>
      <c r="N32" s="365"/>
      <c r="O32" s="365"/>
      <c r="P32" s="365"/>
      <c r="Q32" s="365"/>
      <c r="R32" s="365"/>
      <c r="S32" s="365"/>
      <c r="U32" s="366" t="s">
        <v>195</v>
      </c>
      <c r="V32" s="366"/>
      <c r="W32" s="366"/>
      <c r="X32" s="366"/>
      <c r="Y32" s="366"/>
      <c r="Z32" s="366"/>
      <c r="AA32" s="366"/>
      <c r="AB32" s="366"/>
      <c r="AC32" s="366"/>
      <c r="AD32" s="366"/>
      <c r="AE32" s="366"/>
      <c r="AF32" s="366"/>
      <c r="AG32" s="366"/>
      <c r="AH32" s="366"/>
      <c r="AI32" s="366"/>
      <c r="AJ32" s="366"/>
      <c r="AK32" s="366"/>
      <c r="AM32" s="366" t="s">
        <v>196</v>
      </c>
      <c r="AN32" s="366"/>
      <c r="AO32" s="366"/>
      <c r="AP32" s="366"/>
      <c r="AQ32" s="366"/>
      <c r="AR32" s="366"/>
      <c r="AS32" s="366"/>
      <c r="AT32" s="366"/>
      <c r="AU32" s="366"/>
      <c r="AV32" s="366"/>
      <c r="AW32" s="366"/>
      <c r="AX32" s="366"/>
      <c r="AY32" s="366"/>
      <c r="AZ32" s="366"/>
      <c r="BA32" s="366"/>
      <c r="BB32" s="366"/>
      <c r="BC32" s="366"/>
      <c r="BE32" s="366" t="s">
        <v>197</v>
      </c>
      <c r="BF32" s="366"/>
      <c r="BG32" s="366"/>
      <c r="BH32" s="366"/>
      <c r="BI32" s="366"/>
      <c r="BJ32" s="366"/>
      <c r="BK32" s="366"/>
      <c r="BL32" s="366"/>
      <c r="BM32" s="366"/>
      <c r="BN32" s="366"/>
      <c r="BO32" s="366"/>
      <c r="BP32" s="366"/>
      <c r="BQ32" s="366"/>
      <c r="BR32" s="366"/>
      <c r="BS32" s="366"/>
      <c r="BT32" s="366"/>
      <c r="BU32" s="366"/>
      <c r="BW32" s="366" t="s">
        <v>198</v>
      </c>
      <c r="BX32" s="366"/>
      <c r="BY32" s="366"/>
      <c r="BZ32" s="366"/>
      <c r="CA32" s="366"/>
      <c r="CB32" s="366"/>
      <c r="CC32" s="366"/>
      <c r="CD32" s="366"/>
      <c r="CE32" s="366"/>
      <c r="CF32" s="366"/>
      <c r="CG32" s="366"/>
      <c r="CH32" s="366"/>
      <c r="CI32" s="366"/>
      <c r="CJ32" s="366"/>
      <c r="CK32" s="366"/>
      <c r="CL32" s="366"/>
      <c r="CM32" s="366"/>
      <c r="CO32" s="366" t="s">
        <v>199</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15">
      <c r="A33" s="175"/>
      <c r="B33" s="199"/>
      <c r="C33" s="358" t="s">
        <v>200</v>
      </c>
      <c r="D33" s="358"/>
      <c r="E33" s="357" t="s">
        <v>201</v>
      </c>
      <c r="F33" s="357"/>
      <c r="G33" s="357"/>
      <c r="H33" s="357"/>
      <c r="I33" s="357"/>
      <c r="J33" s="357"/>
      <c r="K33" s="357"/>
      <c r="L33" s="357"/>
      <c r="M33" s="357"/>
      <c r="N33" s="357"/>
      <c r="O33" s="357"/>
      <c r="P33" s="357"/>
      <c r="Q33" s="357"/>
      <c r="R33" s="357"/>
      <c r="S33" s="357"/>
      <c r="T33" s="200"/>
      <c r="U33" s="358" t="s">
        <v>202</v>
      </c>
      <c r="V33" s="358"/>
      <c r="W33" s="357" t="s">
        <v>201</v>
      </c>
      <c r="X33" s="357"/>
      <c r="Y33" s="357"/>
      <c r="Z33" s="357"/>
      <c r="AA33" s="357"/>
      <c r="AB33" s="357"/>
      <c r="AC33" s="357"/>
      <c r="AD33" s="357"/>
      <c r="AE33" s="357"/>
      <c r="AF33" s="357"/>
      <c r="AG33" s="357"/>
      <c r="AH33" s="357"/>
      <c r="AI33" s="357"/>
      <c r="AJ33" s="357"/>
      <c r="AK33" s="357"/>
      <c r="AL33" s="200"/>
      <c r="AM33" s="358" t="s">
        <v>200</v>
      </c>
      <c r="AN33" s="358"/>
      <c r="AO33" s="357" t="s">
        <v>201</v>
      </c>
      <c r="AP33" s="357"/>
      <c r="AQ33" s="357"/>
      <c r="AR33" s="357"/>
      <c r="AS33" s="357"/>
      <c r="AT33" s="357"/>
      <c r="AU33" s="357"/>
      <c r="AV33" s="357"/>
      <c r="AW33" s="357"/>
      <c r="AX33" s="357"/>
      <c r="AY33" s="357"/>
      <c r="AZ33" s="357"/>
      <c r="BA33" s="357"/>
      <c r="BB33" s="357"/>
      <c r="BC33" s="357"/>
      <c r="BD33" s="201"/>
      <c r="BE33" s="357" t="s">
        <v>203</v>
      </c>
      <c r="BF33" s="357"/>
      <c r="BG33" s="357" t="s">
        <v>204</v>
      </c>
      <c r="BH33" s="357"/>
      <c r="BI33" s="357"/>
      <c r="BJ33" s="357"/>
      <c r="BK33" s="357"/>
      <c r="BL33" s="357"/>
      <c r="BM33" s="357"/>
      <c r="BN33" s="357"/>
      <c r="BO33" s="357"/>
      <c r="BP33" s="357"/>
      <c r="BQ33" s="357"/>
      <c r="BR33" s="357"/>
      <c r="BS33" s="357"/>
      <c r="BT33" s="357"/>
      <c r="BU33" s="357"/>
      <c r="BV33" s="201"/>
      <c r="BW33" s="358" t="s">
        <v>203</v>
      </c>
      <c r="BX33" s="358"/>
      <c r="BY33" s="357" t="s">
        <v>205</v>
      </c>
      <c r="BZ33" s="357"/>
      <c r="CA33" s="357"/>
      <c r="CB33" s="357"/>
      <c r="CC33" s="357"/>
      <c r="CD33" s="357"/>
      <c r="CE33" s="357"/>
      <c r="CF33" s="357"/>
      <c r="CG33" s="357"/>
      <c r="CH33" s="357"/>
      <c r="CI33" s="357"/>
      <c r="CJ33" s="357"/>
      <c r="CK33" s="357"/>
      <c r="CL33" s="357"/>
      <c r="CM33" s="357"/>
      <c r="CN33" s="200"/>
      <c r="CO33" s="358" t="s">
        <v>200</v>
      </c>
      <c r="CP33" s="358"/>
      <c r="CQ33" s="357" t="s">
        <v>206</v>
      </c>
      <c r="CR33" s="357"/>
      <c r="CS33" s="357"/>
      <c r="CT33" s="357"/>
      <c r="CU33" s="357"/>
      <c r="CV33" s="357"/>
      <c r="CW33" s="357"/>
      <c r="CX33" s="357"/>
      <c r="CY33" s="357"/>
      <c r="CZ33" s="357"/>
      <c r="DA33" s="357"/>
      <c r="DB33" s="357"/>
      <c r="DC33" s="357"/>
      <c r="DD33" s="357"/>
      <c r="DE33" s="357"/>
      <c r="DF33" s="200"/>
      <c r="DG33" s="356" t="s">
        <v>207</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f>IF(BG34="","",MAX(C34:D43,U34:V43,AM34:AN43)+1)</f>
        <v>6</v>
      </c>
      <c r="BF34" s="354"/>
      <c r="BG34" s="355" t="str">
        <f>IF('各会計、関係団体の財政状況及び健全化判断比率'!B32="","",'各会計、関係団体の財政状況及び健全化判断比率'!B32)</f>
        <v>簡易水道事業特別会計</v>
      </c>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宮崎県市町村総合事務組合　一般会計</v>
      </c>
      <c r="BZ34" s="355"/>
      <c r="CA34" s="355"/>
      <c r="CB34" s="355"/>
      <c r="CC34" s="355"/>
      <c r="CD34" s="355"/>
      <c r="CE34" s="355"/>
      <c r="CF34" s="355"/>
      <c r="CG34" s="355"/>
      <c r="CH34" s="355"/>
      <c r="CI34" s="355"/>
      <c r="CJ34" s="355"/>
      <c r="CK34" s="355"/>
      <c r="CL34" s="355"/>
      <c r="CM34" s="355"/>
      <c r="CN34" s="175"/>
      <c r="CO34" s="354">
        <f>IF(CQ34="","",MAX(C34:D43,U34:V43,AM34:AN43,BE34:BF43,BW34:BX43)+1)</f>
        <v>17</v>
      </c>
      <c r="CP34" s="354"/>
      <c r="CQ34" s="355" t="str">
        <f>IF('各会計、関係団体の財政状況及び健全化判断比率'!BS7="","",'各会計、関係団体の財政状況及び健全化判断比率'!BS7)</f>
        <v>(有)グリーンサービス・コスモス</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15">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介護保険特別会計(保険事業勘定)</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7</v>
      </c>
      <c r="BF35" s="354"/>
      <c r="BG35" s="355" t="str">
        <f>IF('各会計、関係団体の財政状況及び健全化判断比率'!B33="","",'各会計、関係団体の財政状況及び健全化判断比率'!B33)</f>
        <v>下水道事業特別会計</v>
      </c>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宮崎県市町村総合事務組合　市町村交通災害共済事業特別会計</v>
      </c>
      <c r="BZ35" s="355"/>
      <c r="CA35" s="355"/>
      <c r="CB35" s="355"/>
      <c r="CC35" s="355"/>
      <c r="CD35" s="355"/>
      <c r="CE35" s="355"/>
      <c r="CF35" s="355"/>
      <c r="CG35" s="355"/>
      <c r="CH35" s="355"/>
      <c r="CI35" s="355"/>
      <c r="CJ35" s="355"/>
      <c r="CK35" s="355"/>
      <c r="CL35" s="355"/>
      <c r="CM35" s="355"/>
      <c r="CN35" s="175"/>
      <c r="CO35" s="354">
        <f t="shared" ref="CO35:CO43" si="3">IF(CQ35="","",CO34+1)</f>
        <v>18</v>
      </c>
      <c r="CP35" s="354"/>
      <c r="CQ35" s="355" t="str">
        <f>IF('各会計、関係団体の財政状況及び健全化判断比率'!BS8="","",'各会計、関係団体の財政状況及び健全化判断比率'!BS8)</f>
        <v>（社）宮崎県林業公社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宮崎県市町村総合事務組合　自治会館管理運営特別会計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介護保険特別会計(介護サービス事業勘定）</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宮崎県後期高齢者医療広域連合　一般会計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宮崎県後期高齢者医療広域連合　後期高齢者医療特別会計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西都児湯環境整備事務組合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14</v>
      </c>
      <c r="BX40" s="354"/>
      <c r="BY40" s="355" t="str">
        <f>IF('各会計、関係団体の財政状況及び健全化判断比率'!B74="","",'各会計、関係団体の財政状況及び健全化判断比率'!B74)</f>
        <v>一ツ瀬川営農飲雑用水広域水道企業団</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15</v>
      </c>
      <c r="BX41" s="354"/>
      <c r="BY41" s="355" t="str">
        <f>IF('各会計、関係団体の財政状況及び健全化判断比率'!B75="","",'各会計、関係団体の財政状況及び健全化判断比率'!B75)</f>
        <v>宮崎県東児湯消防組合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16</v>
      </c>
      <c r="BX42" s="354"/>
      <c r="BY42" s="355" t="str">
        <f>IF('各会計、関係団体の財政状況及び健全化判断比率'!B76="","",'各会計、関係団体の財政状況及び健全化判断比率'!B76)</f>
        <v>高鍋・木城衛生組合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208</v>
      </c>
      <c r="E46" s="351" t="s">
        <v>209</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210</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211</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212</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213</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214</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215</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216</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DrQnpDnipsA9Fu1iUbf/CJQBO5khGzx5zSY5j5hzGGj9KNetKK71Qjis7Hl2NqI75rsMfl5xxVsyJFwpxrYw/g==" saltValue="3uhyVB1sLOmrmg7F0pXhN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217</v>
      </c>
      <c r="DI1" s="705"/>
      <c r="DJ1" s="705"/>
      <c r="DK1" s="705"/>
      <c r="DL1" s="705"/>
      <c r="DM1" s="705"/>
      <c r="DN1" s="706"/>
      <c r="DO1" s="208"/>
      <c r="DP1" s="704" t="s">
        <v>218</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219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6" t="s">
        <v>220</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221</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222</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6" t="s">
        <v>1</v>
      </c>
      <c r="C4" s="667"/>
      <c r="D4" s="667"/>
      <c r="E4" s="667"/>
      <c r="F4" s="667"/>
      <c r="G4" s="667"/>
      <c r="H4" s="667"/>
      <c r="I4" s="667"/>
      <c r="J4" s="667"/>
      <c r="K4" s="667"/>
      <c r="L4" s="667"/>
      <c r="M4" s="667"/>
      <c r="N4" s="667"/>
      <c r="O4" s="667"/>
      <c r="P4" s="667"/>
      <c r="Q4" s="668"/>
      <c r="R4" s="666" t="s">
        <v>223</v>
      </c>
      <c r="S4" s="667"/>
      <c r="T4" s="667"/>
      <c r="U4" s="667"/>
      <c r="V4" s="667"/>
      <c r="W4" s="667"/>
      <c r="X4" s="667"/>
      <c r="Y4" s="668"/>
      <c r="Z4" s="666" t="s">
        <v>224</v>
      </c>
      <c r="AA4" s="667"/>
      <c r="AB4" s="667"/>
      <c r="AC4" s="668"/>
      <c r="AD4" s="666" t="s">
        <v>225</v>
      </c>
      <c r="AE4" s="667"/>
      <c r="AF4" s="667"/>
      <c r="AG4" s="667"/>
      <c r="AH4" s="667"/>
      <c r="AI4" s="667"/>
      <c r="AJ4" s="667"/>
      <c r="AK4" s="668"/>
      <c r="AL4" s="666" t="s">
        <v>224</v>
      </c>
      <c r="AM4" s="667"/>
      <c r="AN4" s="667"/>
      <c r="AO4" s="668"/>
      <c r="AP4" s="707" t="s">
        <v>226</v>
      </c>
      <c r="AQ4" s="707"/>
      <c r="AR4" s="707"/>
      <c r="AS4" s="707"/>
      <c r="AT4" s="707"/>
      <c r="AU4" s="707"/>
      <c r="AV4" s="707"/>
      <c r="AW4" s="707"/>
      <c r="AX4" s="707"/>
      <c r="AY4" s="707"/>
      <c r="AZ4" s="707"/>
      <c r="BA4" s="707"/>
      <c r="BB4" s="707"/>
      <c r="BC4" s="707"/>
      <c r="BD4" s="707"/>
      <c r="BE4" s="707"/>
      <c r="BF4" s="707"/>
      <c r="BG4" s="707" t="s">
        <v>227</v>
      </c>
      <c r="BH4" s="707"/>
      <c r="BI4" s="707"/>
      <c r="BJ4" s="707"/>
      <c r="BK4" s="707"/>
      <c r="BL4" s="707"/>
      <c r="BM4" s="707"/>
      <c r="BN4" s="707"/>
      <c r="BO4" s="707" t="s">
        <v>224</v>
      </c>
      <c r="BP4" s="707"/>
      <c r="BQ4" s="707"/>
      <c r="BR4" s="707"/>
      <c r="BS4" s="707" t="s">
        <v>228</v>
      </c>
      <c r="BT4" s="707"/>
      <c r="BU4" s="707"/>
      <c r="BV4" s="707"/>
      <c r="BW4" s="707"/>
      <c r="BX4" s="707"/>
      <c r="BY4" s="707"/>
      <c r="BZ4" s="707"/>
      <c r="CA4" s="707"/>
      <c r="CB4" s="707"/>
      <c r="CD4" s="666" t="s">
        <v>229</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15">
      <c r="B5" s="663" t="s">
        <v>230</v>
      </c>
      <c r="C5" s="664"/>
      <c r="D5" s="664"/>
      <c r="E5" s="664"/>
      <c r="F5" s="664"/>
      <c r="G5" s="664"/>
      <c r="H5" s="664"/>
      <c r="I5" s="664"/>
      <c r="J5" s="664"/>
      <c r="K5" s="664"/>
      <c r="L5" s="664"/>
      <c r="M5" s="664"/>
      <c r="N5" s="664"/>
      <c r="O5" s="664"/>
      <c r="P5" s="664"/>
      <c r="Q5" s="665"/>
      <c r="R5" s="660">
        <v>2200405</v>
      </c>
      <c r="S5" s="661"/>
      <c r="T5" s="661"/>
      <c r="U5" s="661"/>
      <c r="V5" s="661"/>
      <c r="W5" s="661"/>
      <c r="X5" s="661"/>
      <c r="Y5" s="689"/>
      <c r="Z5" s="702">
        <v>28.4</v>
      </c>
      <c r="AA5" s="702"/>
      <c r="AB5" s="702"/>
      <c r="AC5" s="702"/>
      <c r="AD5" s="703">
        <v>2200405</v>
      </c>
      <c r="AE5" s="703"/>
      <c r="AF5" s="703"/>
      <c r="AG5" s="703"/>
      <c r="AH5" s="703"/>
      <c r="AI5" s="703"/>
      <c r="AJ5" s="703"/>
      <c r="AK5" s="703"/>
      <c r="AL5" s="690">
        <v>75.400000000000006</v>
      </c>
      <c r="AM5" s="672"/>
      <c r="AN5" s="672"/>
      <c r="AO5" s="691"/>
      <c r="AP5" s="663" t="s">
        <v>231</v>
      </c>
      <c r="AQ5" s="664"/>
      <c r="AR5" s="664"/>
      <c r="AS5" s="664"/>
      <c r="AT5" s="664"/>
      <c r="AU5" s="664"/>
      <c r="AV5" s="664"/>
      <c r="AW5" s="664"/>
      <c r="AX5" s="664"/>
      <c r="AY5" s="664"/>
      <c r="AZ5" s="664"/>
      <c r="BA5" s="664"/>
      <c r="BB5" s="664"/>
      <c r="BC5" s="664"/>
      <c r="BD5" s="664"/>
      <c r="BE5" s="664"/>
      <c r="BF5" s="665"/>
      <c r="BG5" s="608">
        <v>2200405</v>
      </c>
      <c r="BH5" s="609"/>
      <c r="BI5" s="609"/>
      <c r="BJ5" s="609"/>
      <c r="BK5" s="609"/>
      <c r="BL5" s="609"/>
      <c r="BM5" s="609"/>
      <c r="BN5" s="610"/>
      <c r="BO5" s="646">
        <v>100</v>
      </c>
      <c r="BP5" s="646"/>
      <c r="BQ5" s="646"/>
      <c r="BR5" s="646"/>
      <c r="BS5" s="647">
        <v>248360</v>
      </c>
      <c r="BT5" s="647"/>
      <c r="BU5" s="647"/>
      <c r="BV5" s="647"/>
      <c r="BW5" s="647"/>
      <c r="BX5" s="647"/>
      <c r="BY5" s="647"/>
      <c r="BZ5" s="647"/>
      <c r="CA5" s="647"/>
      <c r="CB5" s="682"/>
      <c r="CD5" s="666" t="s">
        <v>226</v>
      </c>
      <c r="CE5" s="667"/>
      <c r="CF5" s="667"/>
      <c r="CG5" s="667"/>
      <c r="CH5" s="667"/>
      <c r="CI5" s="667"/>
      <c r="CJ5" s="667"/>
      <c r="CK5" s="667"/>
      <c r="CL5" s="667"/>
      <c r="CM5" s="667"/>
      <c r="CN5" s="667"/>
      <c r="CO5" s="667"/>
      <c r="CP5" s="667"/>
      <c r="CQ5" s="668"/>
      <c r="CR5" s="666" t="s">
        <v>232</v>
      </c>
      <c r="CS5" s="667"/>
      <c r="CT5" s="667"/>
      <c r="CU5" s="667"/>
      <c r="CV5" s="667"/>
      <c r="CW5" s="667"/>
      <c r="CX5" s="667"/>
      <c r="CY5" s="668"/>
      <c r="CZ5" s="666" t="s">
        <v>224</v>
      </c>
      <c r="DA5" s="667"/>
      <c r="DB5" s="667"/>
      <c r="DC5" s="668"/>
      <c r="DD5" s="666" t="s">
        <v>233</v>
      </c>
      <c r="DE5" s="667"/>
      <c r="DF5" s="667"/>
      <c r="DG5" s="667"/>
      <c r="DH5" s="667"/>
      <c r="DI5" s="667"/>
      <c r="DJ5" s="667"/>
      <c r="DK5" s="667"/>
      <c r="DL5" s="667"/>
      <c r="DM5" s="667"/>
      <c r="DN5" s="667"/>
      <c r="DO5" s="667"/>
      <c r="DP5" s="668"/>
      <c r="DQ5" s="666" t="s">
        <v>234</v>
      </c>
      <c r="DR5" s="667"/>
      <c r="DS5" s="667"/>
      <c r="DT5" s="667"/>
      <c r="DU5" s="667"/>
      <c r="DV5" s="667"/>
      <c r="DW5" s="667"/>
      <c r="DX5" s="667"/>
      <c r="DY5" s="667"/>
      <c r="DZ5" s="667"/>
      <c r="EA5" s="667"/>
      <c r="EB5" s="667"/>
      <c r="EC5" s="668"/>
    </row>
    <row r="6" spans="2:143" ht="11.25" customHeight="1" x14ac:dyDescent="0.15">
      <c r="B6" s="605" t="s">
        <v>235</v>
      </c>
      <c r="C6" s="606"/>
      <c r="D6" s="606"/>
      <c r="E6" s="606"/>
      <c r="F6" s="606"/>
      <c r="G6" s="606"/>
      <c r="H6" s="606"/>
      <c r="I6" s="606"/>
      <c r="J6" s="606"/>
      <c r="K6" s="606"/>
      <c r="L6" s="606"/>
      <c r="M6" s="606"/>
      <c r="N6" s="606"/>
      <c r="O6" s="606"/>
      <c r="P6" s="606"/>
      <c r="Q6" s="607"/>
      <c r="R6" s="608">
        <v>61635</v>
      </c>
      <c r="S6" s="609"/>
      <c r="T6" s="609"/>
      <c r="U6" s="609"/>
      <c r="V6" s="609"/>
      <c r="W6" s="609"/>
      <c r="X6" s="609"/>
      <c r="Y6" s="610"/>
      <c r="Z6" s="646">
        <v>0.8</v>
      </c>
      <c r="AA6" s="646"/>
      <c r="AB6" s="646"/>
      <c r="AC6" s="646"/>
      <c r="AD6" s="647">
        <v>61635</v>
      </c>
      <c r="AE6" s="647"/>
      <c r="AF6" s="647"/>
      <c r="AG6" s="647"/>
      <c r="AH6" s="647"/>
      <c r="AI6" s="647"/>
      <c r="AJ6" s="647"/>
      <c r="AK6" s="647"/>
      <c r="AL6" s="611">
        <v>2.1</v>
      </c>
      <c r="AM6" s="612"/>
      <c r="AN6" s="612"/>
      <c r="AO6" s="648"/>
      <c r="AP6" s="605" t="s">
        <v>236</v>
      </c>
      <c r="AQ6" s="606"/>
      <c r="AR6" s="606"/>
      <c r="AS6" s="606"/>
      <c r="AT6" s="606"/>
      <c r="AU6" s="606"/>
      <c r="AV6" s="606"/>
      <c r="AW6" s="606"/>
      <c r="AX6" s="606"/>
      <c r="AY6" s="606"/>
      <c r="AZ6" s="606"/>
      <c r="BA6" s="606"/>
      <c r="BB6" s="606"/>
      <c r="BC6" s="606"/>
      <c r="BD6" s="606"/>
      <c r="BE6" s="606"/>
      <c r="BF6" s="607"/>
      <c r="BG6" s="608">
        <v>2200405</v>
      </c>
      <c r="BH6" s="609"/>
      <c r="BI6" s="609"/>
      <c r="BJ6" s="609"/>
      <c r="BK6" s="609"/>
      <c r="BL6" s="609"/>
      <c r="BM6" s="609"/>
      <c r="BN6" s="610"/>
      <c r="BO6" s="646">
        <v>100</v>
      </c>
      <c r="BP6" s="646"/>
      <c r="BQ6" s="646"/>
      <c r="BR6" s="646"/>
      <c r="BS6" s="647">
        <v>248360</v>
      </c>
      <c r="BT6" s="647"/>
      <c r="BU6" s="647"/>
      <c r="BV6" s="647"/>
      <c r="BW6" s="647"/>
      <c r="BX6" s="647"/>
      <c r="BY6" s="647"/>
      <c r="BZ6" s="647"/>
      <c r="CA6" s="647"/>
      <c r="CB6" s="682"/>
      <c r="CD6" s="663" t="s">
        <v>237</v>
      </c>
      <c r="CE6" s="664"/>
      <c r="CF6" s="664"/>
      <c r="CG6" s="664"/>
      <c r="CH6" s="664"/>
      <c r="CI6" s="664"/>
      <c r="CJ6" s="664"/>
      <c r="CK6" s="664"/>
      <c r="CL6" s="664"/>
      <c r="CM6" s="664"/>
      <c r="CN6" s="664"/>
      <c r="CO6" s="664"/>
      <c r="CP6" s="664"/>
      <c r="CQ6" s="665"/>
      <c r="CR6" s="608">
        <v>63312</v>
      </c>
      <c r="CS6" s="609"/>
      <c r="CT6" s="609"/>
      <c r="CU6" s="609"/>
      <c r="CV6" s="609"/>
      <c r="CW6" s="609"/>
      <c r="CX6" s="609"/>
      <c r="CY6" s="610"/>
      <c r="CZ6" s="690">
        <v>0.8</v>
      </c>
      <c r="DA6" s="672"/>
      <c r="DB6" s="672"/>
      <c r="DC6" s="692"/>
      <c r="DD6" s="614" t="s">
        <v>238</v>
      </c>
      <c r="DE6" s="609"/>
      <c r="DF6" s="609"/>
      <c r="DG6" s="609"/>
      <c r="DH6" s="609"/>
      <c r="DI6" s="609"/>
      <c r="DJ6" s="609"/>
      <c r="DK6" s="609"/>
      <c r="DL6" s="609"/>
      <c r="DM6" s="609"/>
      <c r="DN6" s="609"/>
      <c r="DO6" s="609"/>
      <c r="DP6" s="610"/>
      <c r="DQ6" s="614">
        <v>63312</v>
      </c>
      <c r="DR6" s="609"/>
      <c r="DS6" s="609"/>
      <c r="DT6" s="609"/>
      <c r="DU6" s="609"/>
      <c r="DV6" s="609"/>
      <c r="DW6" s="609"/>
      <c r="DX6" s="609"/>
      <c r="DY6" s="609"/>
      <c r="DZ6" s="609"/>
      <c r="EA6" s="609"/>
      <c r="EB6" s="609"/>
      <c r="EC6" s="645"/>
    </row>
    <row r="7" spans="2:143" ht="11.25" customHeight="1" x14ac:dyDescent="0.15">
      <c r="B7" s="605" t="s">
        <v>239</v>
      </c>
      <c r="C7" s="606"/>
      <c r="D7" s="606"/>
      <c r="E7" s="606"/>
      <c r="F7" s="606"/>
      <c r="G7" s="606"/>
      <c r="H7" s="606"/>
      <c r="I7" s="606"/>
      <c r="J7" s="606"/>
      <c r="K7" s="606"/>
      <c r="L7" s="606"/>
      <c r="M7" s="606"/>
      <c r="N7" s="606"/>
      <c r="O7" s="606"/>
      <c r="P7" s="606"/>
      <c r="Q7" s="607"/>
      <c r="R7" s="608">
        <v>77</v>
      </c>
      <c r="S7" s="609"/>
      <c r="T7" s="609"/>
      <c r="U7" s="609"/>
      <c r="V7" s="609"/>
      <c r="W7" s="609"/>
      <c r="X7" s="609"/>
      <c r="Y7" s="610"/>
      <c r="Z7" s="646">
        <v>0</v>
      </c>
      <c r="AA7" s="646"/>
      <c r="AB7" s="646"/>
      <c r="AC7" s="646"/>
      <c r="AD7" s="647">
        <v>77</v>
      </c>
      <c r="AE7" s="647"/>
      <c r="AF7" s="647"/>
      <c r="AG7" s="647"/>
      <c r="AH7" s="647"/>
      <c r="AI7" s="647"/>
      <c r="AJ7" s="647"/>
      <c r="AK7" s="647"/>
      <c r="AL7" s="611">
        <v>0</v>
      </c>
      <c r="AM7" s="612"/>
      <c r="AN7" s="612"/>
      <c r="AO7" s="648"/>
      <c r="AP7" s="605" t="s">
        <v>240</v>
      </c>
      <c r="AQ7" s="606"/>
      <c r="AR7" s="606"/>
      <c r="AS7" s="606"/>
      <c r="AT7" s="606"/>
      <c r="AU7" s="606"/>
      <c r="AV7" s="606"/>
      <c r="AW7" s="606"/>
      <c r="AX7" s="606"/>
      <c r="AY7" s="606"/>
      <c r="AZ7" s="606"/>
      <c r="BA7" s="606"/>
      <c r="BB7" s="606"/>
      <c r="BC7" s="606"/>
      <c r="BD7" s="606"/>
      <c r="BE7" s="606"/>
      <c r="BF7" s="607"/>
      <c r="BG7" s="608">
        <v>155428</v>
      </c>
      <c r="BH7" s="609"/>
      <c r="BI7" s="609"/>
      <c r="BJ7" s="609"/>
      <c r="BK7" s="609"/>
      <c r="BL7" s="609"/>
      <c r="BM7" s="609"/>
      <c r="BN7" s="610"/>
      <c r="BO7" s="646">
        <v>7.1</v>
      </c>
      <c r="BP7" s="646"/>
      <c r="BQ7" s="646"/>
      <c r="BR7" s="646"/>
      <c r="BS7" s="647">
        <v>2318</v>
      </c>
      <c r="BT7" s="647"/>
      <c r="BU7" s="647"/>
      <c r="BV7" s="647"/>
      <c r="BW7" s="647"/>
      <c r="BX7" s="647"/>
      <c r="BY7" s="647"/>
      <c r="BZ7" s="647"/>
      <c r="CA7" s="647"/>
      <c r="CB7" s="682"/>
      <c r="CD7" s="605" t="s">
        <v>241</v>
      </c>
      <c r="CE7" s="606"/>
      <c r="CF7" s="606"/>
      <c r="CG7" s="606"/>
      <c r="CH7" s="606"/>
      <c r="CI7" s="606"/>
      <c r="CJ7" s="606"/>
      <c r="CK7" s="606"/>
      <c r="CL7" s="606"/>
      <c r="CM7" s="606"/>
      <c r="CN7" s="606"/>
      <c r="CO7" s="606"/>
      <c r="CP7" s="606"/>
      <c r="CQ7" s="607"/>
      <c r="CR7" s="608">
        <v>1523766</v>
      </c>
      <c r="CS7" s="609"/>
      <c r="CT7" s="609"/>
      <c r="CU7" s="609"/>
      <c r="CV7" s="609"/>
      <c r="CW7" s="609"/>
      <c r="CX7" s="609"/>
      <c r="CY7" s="610"/>
      <c r="CZ7" s="646">
        <v>20.2</v>
      </c>
      <c r="DA7" s="646"/>
      <c r="DB7" s="646"/>
      <c r="DC7" s="646"/>
      <c r="DD7" s="614">
        <v>30186</v>
      </c>
      <c r="DE7" s="609"/>
      <c r="DF7" s="609"/>
      <c r="DG7" s="609"/>
      <c r="DH7" s="609"/>
      <c r="DI7" s="609"/>
      <c r="DJ7" s="609"/>
      <c r="DK7" s="609"/>
      <c r="DL7" s="609"/>
      <c r="DM7" s="609"/>
      <c r="DN7" s="609"/>
      <c r="DO7" s="609"/>
      <c r="DP7" s="610"/>
      <c r="DQ7" s="614">
        <v>1469759</v>
      </c>
      <c r="DR7" s="609"/>
      <c r="DS7" s="609"/>
      <c r="DT7" s="609"/>
      <c r="DU7" s="609"/>
      <c r="DV7" s="609"/>
      <c r="DW7" s="609"/>
      <c r="DX7" s="609"/>
      <c r="DY7" s="609"/>
      <c r="DZ7" s="609"/>
      <c r="EA7" s="609"/>
      <c r="EB7" s="609"/>
      <c r="EC7" s="645"/>
    </row>
    <row r="8" spans="2:143" ht="11.25" customHeight="1" x14ac:dyDescent="0.15">
      <c r="B8" s="605" t="s">
        <v>242</v>
      </c>
      <c r="C8" s="606"/>
      <c r="D8" s="606"/>
      <c r="E8" s="606"/>
      <c r="F8" s="606"/>
      <c r="G8" s="606"/>
      <c r="H8" s="606"/>
      <c r="I8" s="606"/>
      <c r="J8" s="606"/>
      <c r="K8" s="606"/>
      <c r="L8" s="606"/>
      <c r="M8" s="606"/>
      <c r="N8" s="606"/>
      <c r="O8" s="606"/>
      <c r="P8" s="606"/>
      <c r="Q8" s="607"/>
      <c r="R8" s="608">
        <v>1020</v>
      </c>
      <c r="S8" s="609"/>
      <c r="T8" s="609"/>
      <c r="U8" s="609"/>
      <c r="V8" s="609"/>
      <c r="W8" s="609"/>
      <c r="X8" s="609"/>
      <c r="Y8" s="610"/>
      <c r="Z8" s="646">
        <v>0</v>
      </c>
      <c r="AA8" s="646"/>
      <c r="AB8" s="646"/>
      <c r="AC8" s="646"/>
      <c r="AD8" s="647">
        <v>1020</v>
      </c>
      <c r="AE8" s="647"/>
      <c r="AF8" s="647"/>
      <c r="AG8" s="647"/>
      <c r="AH8" s="647"/>
      <c r="AI8" s="647"/>
      <c r="AJ8" s="647"/>
      <c r="AK8" s="647"/>
      <c r="AL8" s="611">
        <v>0</v>
      </c>
      <c r="AM8" s="612"/>
      <c r="AN8" s="612"/>
      <c r="AO8" s="648"/>
      <c r="AP8" s="605" t="s">
        <v>243</v>
      </c>
      <c r="AQ8" s="606"/>
      <c r="AR8" s="606"/>
      <c r="AS8" s="606"/>
      <c r="AT8" s="606"/>
      <c r="AU8" s="606"/>
      <c r="AV8" s="606"/>
      <c r="AW8" s="606"/>
      <c r="AX8" s="606"/>
      <c r="AY8" s="606"/>
      <c r="AZ8" s="606"/>
      <c r="BA8" s="606"/>
      <c r="BB8" s="606"/>
      <c r="BC8" s="606"/>
      <c r="BD8" s="606"/>
      <c r="BE8" s="606"/>
      <c r="BF8" s="607"/>
      <c r="BG8" s="608">
        <v>7769</v>
      </c>
      <c r="BH8" s="609"/>
      <c r="BI8" s="609"/>
      <c r="BJ8" s="609"/>
      <c r="BK8" s="609"/>
      <c r="BL8" s="609"/>
      <c r="BM8" s="609"/>
      <c r="BN8" s="610"/>
      <c r="BO8" s="646">
        <v>0.4</v>
      </c>
      <c r="BP8" s="646"/>
      <c r="BQ8" s="646"/>
      <c r="BR8" s="646"/>
      <c r="BS8" s="647" t="s">
        <v>244</v>
      </c>
      <c r="BT8" s="647"/>
      <c r="BU8" s="647"/>
      <c r="BV8" s="647"/>
      <c r="BW8" s="647"/>
      <c r="BX8" s="647"/>
      <c r="BY8" s="647"/>
      <c r="BZ8" s="647"/>
      <c r="CA8" s="647"/>
      <c r="CB8" s="682"/>
      <c r="CD8" s="605" t="s">
        <v>245</v>
      </c>
      <c r="CE8" s="606"/>
      <c r="CF8" s="606"/>
      <c r="CG8" s="606"/>
      <c r="CH8" s="606"/>
      <c r="CI8" s="606"/>
      <c r="CJ8" s="606"/>
      <c r="CK8" s="606"/>
      <c r="CL8" s="606"/>
      <c r="CM8" s="606"/>
      <c r="CN8" s="606"/>
      <c r="CO8" s="606"/>
      <c r="CP8" s="606"/>
      <c r="CQ8" s="607"/>
      <c r="CR8" s="608">
        <v>1398712</v>
      </c>
      <c r="CS8" s="609"/>
      <c r="CT8" s="609"/>
      <c r="CU8" s="609"/>
      <c r="CV8" s="609"/>
      <c r="CW8" s="609"/>
      <c r="CX8" s="609"/>
      <c r="CY8" s="610"/>
      <c r="CZ8" s="646">
        <v>18.600000000000001</v>
      </c>
      <c r="DA8" s="646"/>
      <c r="DB8" s="646"/>
      <c r="DC8" s="646"/>
      <c r="DD8" s="614">
        <v>20423</v>
      </c>
      <c r="DE8" s="609"/>
      <c r="DF8" s="609"/>
      <c r="DG8" s="609"/>
      <c r="DH8" s="609"/>
      <c r="DI8" s="609"/>
      <c r="DJ8" s="609"/>
      <c r="DK8" s="609"/>
      <c r="DL8" s="609"/>
      <c r="DM8" s="609"/>
      <c r="DN8" s="609"/>
      <c r="DO8" s="609"/>
      <c r="DP8" s="610"/>
      <c r="DQ8" s="614">
        <v>892735</v>
      </c>
      <c r="DR8" s="609"/>
      <c r="DS8" s="609"/>
      <c r="DT8" s="609"/>
      <c r="DU8" s="609"/>
      <c r="DV8" s="609"/>
      <c r="DW8" s="609"/>
      <c r="DX8" s="609"/>
      <c r="DY8" s="609"/>
      <c r="DZ8" s="609"/>
      <c r="EA8" s="609"/>
      <c r="EB8" s="609"/>
      <c r="EC8" s="645"/>
    </row>
    <row r="9" spans="2:143" ht="11.25" customHeight="1" x14ac:dyDescent="0.15">
      <c r="B9" s="605" t="s">
        <v>246</v>
      </c>
      <c r="C9" s="606"/>
      <c r="D9" s="606"/>
      <c r="E9" s="606"/>
      <c r="F9" s="606"/>
      <c r="G9" s="606"/>
      <c r="H9" s="606"/>
      <c r="I9" s="606"/>
      <c r="J9" s="606"/>
      <c r="K9" s="606"/>
      <c r="L9" s="606"/>
      <c r="M9" s="606"/>
      <c r="N9" s="606"/>
      <c r="O9" s="606"/>
      <c r="P9" s="606"/>
      <c r="Q9" s="607"/>
      <c r="R9" s="608">
        <v>824</v>
      </c>
      <c r="S9" s="609"/>
      <c r="T9" s="609"/>
      <c r="U9" s="609"/>
      <c r="V9" s="609"/>
      <c r="W9" s="609"/>
      <c r="X9" s="609"/>
      <c r="Y9" s="610"/>
      <c r="Z9" s="646">
        <v>0</v>
      </c>
      <c r="AA9" s="646"/>
      <c r="AB9" s="646"/>
      <c r="AC9" s="646"/>
      <c r="AD9" s="647">
        <v>824</v>
      </c>
      <c r="AE9" s="647"/>
      <c r="AF9" s="647"/>
      <c r="AG9" s="647"/>
      <c r="AH9" s="647"/>
      <c r="AI9" s="647"/>
      <c r="AJ9" s="647"/>
      <c r="AK9" s="647"/>
      <c r="AL9" s="611">
        <v>0</v>
      </c>
      <c r="AM9" s="612"/>
      <c r="AN9" s="612"/>
      <c r="AO9" s="648"/>
      <c r="AP9" s="605" t="s">
        <v>247</v>
      </c>
      <c r="AQ9" s="606"/>
      <c r="AR9" s="606"/>
      <c r="AS9" s="606"/>
      <c r="AT9" s="606"/>
      <c r="AU9" s="606"/>
      <c r="AV9" s="606"/>
      <c r="AW9" s="606"/>
      <c r="AX9" s="606"/>
      <c r="AY9" s="606"/>
      <c r="AZ9" s="606"/>
      <c r="BA9" s="606"/>
      <c r="BB9" s="606"/>
      <c r="BC9" s="606"/>
      <c r="BD9" s="606"/>
      <c r="BE9" s="606"/>
      <c r="BF9" s="607"/>
      <c r="BG9" s="608">
        <v>131966</v>
      </c>
      <c r="BH9" s="609"/>
      <c r="BI9" s="609"/>
      <c r="BJ9" s="609"/>
      <c r="BK9" s="609"/>
      <c r="BL9" s="609"/>
      <c r="BM9" s="609"/>
      <c r="BN9" s="610"/>
      <c r="BO9" s="646">
        <v>6</v>
      </c>
      <c r="BP9" s="646"/>
      <c r="BQ9" s="646"/>
      <c r="BR9" s="646"/>
      <c r="BS9" s="647" t="s">
        <v>244</v>
      </c>
      <c r="BT9" s="647"/>
      <c r="BU9" s="647"/>
      <c r="BV9" s="647"/>
      <c r="BW9" s="647"/>
      <c r="BX9" s="647"/>
      <c r="BY9" s="647"/>
      <c r="BZ9" s="647"/>
      <c r="CA9" s="647"/>
      <c r="CB9" s="682"/>
      <c r="CD9" s="605" t="s">
        <v>248</v>
      </c>
      <c r="CE9" s="606"/>
      <c r="CF9" s="606"/>
      <c r="CG9" s="606"/>
      <c r="CH9" s="606"/>
      <c r="CI9" s="606"/>
      <c r="CJ9" s="606"/>
      <c r="CK9" s="606"/>
      <c r="CL9" s="606"/>
      <c r="CM9" s="606"/>
      <c r="CN9" s="606"/>
      <c r="CO9" s="606"/>
      <c r="CP9" s="606"/>
      <c r="CQ9" s="607"/>
      <c r="CR9" s="608">
        <v>302463</v>
      </c>
      <c r="CS9" s="609"/>
      <c r="CT9" s="609"/>
      <c r="CU9" s="609"/>
      <c r="CV9" s="609"/>
      <c r="CW9" s="609"/>
      <c r="CX9" s="609"/>
      <c r="CY9" s="610"/>
      <c r="CZ9" s="646">
        <v>4</v>
      </c>
      <c r="DA9" s="646"/>
      <c r="DB9" s="646"/>
      <c r="DC9" s="646"/>
      <c r="DD9" s="614">
        <v>9665</v>
      </c>
      <c r="DE9" s="609"/>
      <c r="DF9" s="609"/>
      <c r="DG9" s="609"/>
      <c r="DH9" s="609"/>
      <c r="DI9" s="609"/>
      <c r="DJ9" s="609"/>
      <c r="DK9" s="609"/>
      <c r="DL9" s="609"/>
      <c r="DM9" s="609"/>
      <c r="DN9" s="609"/>
      <c r="DO9" s="609"/>
      <c r="DP9" s="610"/>
      <c r="DQ9" s="614">
        <v>233893</v>
      </c>
      <c r="DR9" s="609"/>
      <c r="DS9" s="609"/>
      <c r="DT9" s="609"/>
      <c r="DU9" s="609"/>
      <c r="DV9" s="609"/>
      <c r="DW9" s="609"/>
      <c r="DX9" s="609"/>
      <c r="DY9" s="609"/>
      <c r="DZ9" s="609"/>
      <c r="EA9" s="609"/>
      <c r="EB9" s="609"/>
      <c r="EC9" s="645"/>
    </row>
    <row r="10" spans="2:143" ht="11.25" customHeight="1" x14ac:dyDescent="0.15">
      <c r="B10" s="605" t="s">
        <v>249</v>
      </c>
      <c r="C10" s="606"/>
      <c r="D10" s="606"/>
      <c r="E10" s="606"/>
      <c r="F10" s="606"/>
      <c r="G10" s="606"/>
      <c r="H10" s="606"/>
      <c r="I10" s="606"/>
      <c r="J10" s="606"/>
      <c r="K10" s="606"/>
      <c r="L10" s="606"/>
      <c r="M10" s="606"/>
      <c r="N10" s="606"/>
      <c r="O10" s="606"/>
      <c r="P10" s="606"/>
      <c r="Q10" s="607"/>
      <c r="R10" s="608" t="s">
        <v>244</v>
      </c>
      <c r="S10" s="609"/>
      <c r="T10" s="609"/>
      <c r="U10" s="609"/>
      <c r="V10" s="609"/>
      <c r="W10" s="609"/>
      <c r="X10" s="609"/>
      <c r="Y10" s="610"/>
      <c r="Z10" s="646" t="s">
        <v>250</v>
      </c>
      <c r="AA10" s="646"/>
      <c r="AB10" s="646"/>
      <c r="AC10" s="646"/>
      <c r="AD10" s="647" t="s">
        <v>244</v>
      </c>
      <c r="AE10" s="647"/>
      <c r="AF10" s="647"/>
      <c r="AG10" s="647"/>
      <c r="AH10" s="647"/>
      <c r="AI10" s="647"/>
      <c r="AJ10" s="647"/>
      <c r="AK10" s="647"/>
      <c r="AL10" s="611" t="s">
        <v>178</v>
      </c>
      <c r="AM10" s="612"/>
      <c r="AN10" s="612"/>
      <c r="AO10" s="648"/>
      <c r="AP10" s="605" t="s">
        <v>251</v>
      </c>
      <c r="AQ10" s="606"/>
      <c r="AR10" s="606"/>
      <c r="AS10" s="606"/>
      <c r="AT10" s="606"/>
      <c r="AU10" s="606"/>
      <c r="AV10" s="606"/>
      <c r="AW10" s="606"/>
      <c r="AX10" s="606"/>
      <c r="AY10" s="606"/>
      <c r="AZ10" s="606"/>
      <c r="BA10" s="606"/>
      <c r="BB10" s="606"/>
      <c r="BC10" s="606"/>
      <c r="BD10" s="606"/>
      <c r="BE10" s="606"/>
      <c r="BF10" s="607"/>
      <c r="BG10" s="608">
        <v>7582</v>
      </c>
      <c r="BH10" s="609"/>
      <c r="BI10" s="609"/>
      <c r="BJ10" s="609"/>
      <c r="BK10" s="609"/>
      <c r="BL10" s="609"/>
      <c r="BM10" s="609"/>
      <c r="BN10" s="610"/>
      <c r="BO10" s="646">
        <v>0.3</v>
      </c>
      <c r="BP10" s="646"/>
      <c r="BQ10" s="646"/>
      <c r="BR10" s="646"/>
      <c r="BS10" s="647" t="s">
        <v>244</v>
      </c>
      <c r="BT10" s="647"/>
      <c r="BU10" s="647"/>
      <c r="BV10" s="647"/>
      <c r="BW10" s="647"/>
      <c r="BX10" s="647"/>
      <c r="BY10" s="647"/>
      <c r="BZ10" s="647"/>
      <c r="CA10" s="647"/>
      <c r="CB10" s="682"/>
      <c r="CD10" s="605" t="s">
        <v>252</v>
      </c>
      <c r="CE10" s="606"/>
      <c r="CF10" s="606"/>
      <c r="CG10" s="606"/>
      <c r="CH10" s="606"/>
      <c r="CI10" s="606"/>
      <c r="CJ10" s="606"/>
      <c r="CK10" s="606"/>
      <c r="CL10" s="606"/>
      <c r="CM10" s="606"/>
      <c r="CN10" s="606"/>
      <c r="CO10" s="606"/>
      <c r="CP10" s="606"/>
      <c r="CQ10" s="607"/>
      <c r="CR10" s="608" t="s">
        <v>244</v>
      </c>
      <c r="CS10" s="609"/>
      <c r="CT10" s="609"/>
      <c r="CU10" s="609"/>
      <c r="CV10" s="609"/>
      <c r="CW10" s="609"/>
      <c r="CX10" s="609"/>
      <c r="CY10" s="610"/>
      <c r="CZ10" s="646" t="s">
        <v>244</v>
      </c>
      <c r="DA10" s="646"/>
      <c r="DB10" s="646"/>
      <c r="DC10" s="646"/>
      <c r="DD10" s="614" t="s">
        <v>253</v>
      </c>
      <c r="DE10" s="609"/>
      <c r="DF10" s="609"/>
      <c r="DG10" s="609"/>
      <c r="DH10" s="609"/>
      <c r="DI10" s="609"/>
      <c r="DJ10" s="609"/>
      <c r="DK10" s="609"/>
      <c r="DL10" s="609"/>
      <c r="DM10" s="609"/>
      <c r="DN10" s="609"/>
      <c r="DO10" s="609"/>
      <c r="DP10" s="610"/>
      <c r="DQ10" s="614" t="s">
        <v>244</v>
      </c>
      <c r="DR10" s="609"/>
      <c r="DS10" s="609"/>
      <c r="DT10" s="609"/>
      <c r="DU10" s="609"/>
      <c r="DV10" s="609"/>
      <c r="DW10" s="609"/>
      <c r="DX10" s="609"/>
      <c r="DY10" s="609"/>
      <c r="DZ10" s="609"/>
      <c r="EA10" s="609"/>
      <c r="EB10" s="609"/>
      <c r="EC10" s="645"/>
    </row>
    <row r="11" spans="2:143" ht="11.25" customHeight="1" x14ac:dyDescent="0.15">
      <c r="B11" s="605" t="s">
        <v>254</v>
      </c>
      <c r="C11" s="606"/>
      <c r="D11" s="606"/>
      <c r="E11" s="606"/>
      <c r="F11" s="606"/>
      <c r="G11" s="606"/>
      <c r="H11" s="606"/>
      <c r="I11" s="606"/>
      <c r="J11" s="606"/>
      <c r="K11" s="606"/>
      <c r="L11" s="606"/>
      <c r="M11" s="606"/>
      <c r="N11" s="606"/>
      <c r="O11" s="606"/>
      <c r="P11" s="606"/>
      <c r="Q11" s="607"/>
      <c r="R11" s="608">
        <v>127912</v>
      </c>
      <c r="S11" s="609"/>
      <c r="T11" s="609"/>
      <c r="U11" s="609"/>
      <c r="V11" s="609"/>
      <c r="W11" s="609"/>
      <c r="X11" s="609"/>
      <c r="Y11" s="610"/>
      <c r="Z11" s="611">
        <v>1.6</v>
      </c>
      <c r="AA11" s="612"/>
      <c r="AB11" s="612"/>
      <c r="AC11" s="613"/>
      <c r="AD11" s="614">
        <v>127912</v>
      </c>
      <c r="AE11" s="609"/>
      <c r="AF11" s="609"/>
      <c r="AG11" s="609"/>
      <c r="AH11" s="609"/>
      <c r="AI11" s="609"/>
      <c r="AJ11" s="609"/>
      <c r="AK11" s="610"/>
      <c r="AL11" s="611">
        <v>4.4000000000000004</v>
      </c>
      <c r="AM11" s="612"/>
      <c r="AN11" s="612"/>
      <c r="AO11" s="648"/>
      <c r="AP11" s="605" t="s">
        <v>255</v>
      </c>
      <c r="AQ11" s="606"/>
      <c r="AR11" s="606"/>
      <c r="AS11" s="606"/>
      <c r="AT11" s="606"/>
      <c r="AU11" s="606"/>
      <c r="AV11" s="606"/>
      <c r="AW11" s="606"/>
      <c r="AX11" s="606"/>
      <c r="AY11" s="606"/>
      <c r="AZ11" s="606"/>
      <c r="BA11" s="606"/>
      <c r="BB11" s="606"/>
      <c r="BC11" s="606"/>
      <c r="BD11" s="606"/>
      <c r="BE11" s="606"/>
      <c r="BF11" s="607"/>
      <c r="BG11" s="608">
        <v>8111</v>
      </c>
      <c r="BH11" s="609"/>
      <c r="BI11" s="609"/>
      <c r="BJ11" s="609"/>
      <c r="BK11" s="609"/>
      <c r="BL11" s="609"/>
      <c r="BM11" s="609"/>
      <c r="BN11" s="610"/>
      <c r="BO11" s="646">
        <v>0.4</v>
      </c>
      <c r="BP11" s="646"/>
      <c r="BQ11" s="646"/>
      <c r="BR11" s="646"/>
      <c r="BS11" s="647">
        <v>2318</v>
      </c>
      <c r="BT11" s="647"/>
      <c r="BU11" s="647"/>
      <c r="BV11" s="647"/>
      <c r="BW11" s="647"/>
      <c r="BX11" s="647"/>
      <c r="BY11" s="647"/>
      <c r="BZ11" s="647"/>
      <c r="CA11" s="647"/>
      <c r="CB11" s="682"/>
      <c r="CD11" s="605" t="s">
        <v>256</v>
      </c>
      <c r="CE11" s="606"/>
      <c r="CF11" s="606"/>
      <c r="CG11" s="606"/>
      <c r="CH11" s="606"/>
      <c r="CI11" s="606"/>
      <c r="CJ11" s="606"/>
      <c r="CK11" s="606"/>
      <c r="CL11" s="606"/>
      <c r="CM11" s="606"/>
      <c r="CN11" s="606"/>
      <c r="CO11" s="606"/>
      <c r="CP11" s="606"/>
      <c r="CQ11" s="607"/>
      <c r="CR11" s="608">
        <v>334860</v>
      </c>
      <c r="CS11" s="609"/>
      <c r="CT11" s="609"/>
      <c r="CU11" s="609"/>
      <c r="CV11" s="609"/>
      <c r="CW11" s="609"/>
      <c r="CX11" s="609"/>
      <c r="CY11" s="610"/>
      <c r="CZ11" s="646">
        <v>4.4000000000000004</v>
      </c>
      <c r="DA11" s="646"/>
      <c r="DB11" s="646"/>
      <c r="DC11" s="646"/>
      <c r="DD11" s="614">
        <v>52289</v>
      </c>
      <c r="DE11" s="609"/>
      <c r="DF11" s="609"/>
      <c r="DG11" s="609"/>
      <c r="DH11" s="609"/>
      <c r="DI11" s="609"/>
      <c r="DJ11" s="609"/>
      <c r="DK11" s="609"/>
      <c r="DL11" s="609"/>
      <c r="DM11" s="609"/>
      <c r="DN11" s="609"/>
      <c r="DO11" s="609"/>
      <c r="DP11" s="610"/>
      <c r="DQ11" s="614">
        <v>242826</v>
      </c>
      <c r="DR11" s="609"/>
      <c r="DS11" s="609"/>
      <c r="DT11" s="609"/>
      <c r="DU11" s="609"/>
      <c r="DV11" s="609"/>
      <c r="DW11" s="609"/>
      <c r="DX11" s="609"/>
      <c r="DY11" s="609"/>
      <c r="DZ11" s="609"/>
      <c r="EA11" s="609"/>
      <c r="EB11" s="609"/>
      <c r="EC11" s="645"/>
    </row>
    <row r="12" spans="2:143" ht="11.25" customHeight="1" x14ac:dyDescent="0.15">
      <c r="B12" s="605" t="s">
        <v>257</v>
      </c>
      <c r="C12" s="606"/>
      <c r="D12" s="606"/>
      <c r="E12" s="606"/>
      <c r="F12" s="606"/>
      <c r="G12" s="606"/>
      <c r="H12" s="606"/>
      <c r="I12" s="606"/>
      <c r="J12" s="606"/>
      <c r="K12" s="606"/>
      <c r="L12" s="606"/>
      <c r="M12" s="606"/>
      <c r="N12" s="606"/>
      <c r="O12" s="606"/>
      <c r="P12" s="606"/>
      <c r="Q12" s="607"/>
      <c r="R12" s="608" t="s">
        <v>250</v>
      </c>
      <c r="S12" s="609"/>
      <c r="T12" s="609"/>
      <c r="U12" s="609"/>
      <c r="V12" s="609"/>
      <c r="W12" s="609"/>
      <c r="X12" s="609"/>
      <c r="Y12" s="610"/>
      <c r="Z12" s="646" t="s">
        <v>244</v>
      </c>
      <c r="AA12" s="646"/>
      <c r="AB12" s="646"/>
      <c r="AC12" s="646"/>
      <c r="AD12" s="647" t="s">
        <v>244</v>
      </c>
      <c r="AE12" s="647"/>
      <c r="AF12" s="647"/>
      <c r="AG12" s="647"/>
      <c r="AH12" s="647"/>
      <c r="AI12" s="647"/>
      <c r="AJ12" s="647"/>
      <c r="AK12" s="647"/>
      <c r="AL12" s="611" t="s">
        <v>244</v>
      </c>
      <c r="AM12" s="612"/>
      <c r="AN12" s="612"/>
      <c r="AO12" s="648"/>
      <c r="AP12" s="605" t="s">
        <v>258</v>
      </c>
      <c r="AQ12" s="606"/>
      <c r="AR12" s="606"/>
      <c r="AS12" s="606"/>
      <c r="AT12" s="606"/>
      <c r="AU12" s="606"/>
      <c r="AV12" s="606"/>
      <c r="AW12" s="606"/>
      <c r="AX12" s="606"/>
      <c r="AY12" s="606"/>
      <c r="AZ12" s="606"/>
      <c r="BA12" s="606"/>
      <c r="BB12" s="606"/>
      <c r="BC12" s="606"/>
      <c r="BD12" s="606"/>
      <c r="BE12" s="606"/>
      <c r="BF12" s="607"/>
      <c r="BG12" s="608">
        <v>1998827</v>
      </c>
      <c r="BH12" s="609"/>
      <c r="BI12" s="609"/>
      <c r="BJ12" s="609"/>
      <c r="BK12" s="609"/>
      <c r="BL12" s="609"/>
      <c r="BM12" s="609"/>
      <c r="BN12" s="610"/>
      <c r="BO12" s="646">
        <v>90.8</v>
      </c>
      <c r="BP12" s="646"/>
      <c r="BQ12" s="646"/>
      <c r="BR12" s="646"/>
      <c r="BS12" s="647">
        <v>246042</v>
      </c>
      <c r="BT12" s="647"/>
      <c r="BU12" s="647"/>
      <c r="BV12" s="647"/>
      <c r="BW12" s="647"/>
      <c r="BX12" s="647"/>
      <c r="BY12" s="647"/>
      <c r="BZ12" s="647"/>
      <c r="CA12" s="647"/>
      <c r="CB12" s="682"/>
      <c r="CD12" s="605" t="s">
        <v>259</v>
      </c>
      <c r="CE12" s="606"/>
      <c r="CF12" s="606"/>
      <c r="CG12" s="606"/>
      <c r="CH12" s="606"/>
      <c r="CI12" s="606"/>
      <c r="CJ12" s="606"/>
      <c r="CK12" s="606"/>
      <c r="CL12" s="606"/>
      <c r="CM12" s="606"/>
      <c r="CN12" s="606"/>
      <c r="CO12" s="606"/>
      <c r="CP12" s="606"/>
      <c r="CQ12" s="607"/>
      <c r="CR12" s="608">
        <v>325713</v>
      </c>
      <c r="CS12" s="609"/>
      <c r="CT12" s="609"/>
      <c r="CU12" s="609"/>
      <c r="CV12" s="609"/>
      <c r="CW12" s="609"/>
      <c r="CX12" s="609"/>
      <c r="CY12" s="610"/>
      <c r="CZ12" s="646">
        <v>4.3</v>
      </c>
      <c r="DA12" s="646"/>
      <c r="DB12" s="646"/>
      <c r="DC12" s="646"/>
      <c r="DD12" s="614">
        <v>34151</v>
      </c>
      <c r="DE12" s="609"/>
      <c r="DF12" s="609"/>
      <c r="DG12" s="609"/>
      <c r="DH12" s="609"/>
      <c r="DI12" s="609"/>
      <c r="DJ12" s="609"/>
      <c r="DK12" s="609"/>
      <c r="DL12" s="609"/>
      <c r="DM12" s="609"/>
      <c r="DN12" s="609"/>
      <c r="DO12" s="609"/>
      <c r="DP12" s="610"/>
      <c r="DQ12" s="614">
        <v>284150</v>
      </c>
      <c r="DR12" s="609"/>
      <c r="DS12" s="609"/>
      <c r="DT12" s="609"/>
      <c r="DU12" s="609"/>
      <c r="DV12" s="609"/>
      <c r="DW12" s="609"/>
      <c r="DX12" s="609"/>
      <c r="DY12" s="609"/>
      <c r="DZ12" s="609"/>
      <c r="EA12" s="609"/>
      <c r="EB12" s="609"/>
      <c r="EC12" s="645"/>
    </row>
    <row r="13" spans="2:143" ht="11.25" customHeight="1" x14ac:dyDescent="0.15">
      <c r="B13" s="605" t="s">
        <v>260</v>
      </c>
      <c r="C13" s="606"/>
      <c r="D13" s="606"/>
      <c r="E13" s="606"/>
      <c r="F13" s="606"/>
      <c r="G13" s="606"/>
      <c r="H13" s="606"/>
      <c r="I13" s="606"/>
      <c r="J13" s="606"/>
      <c r="K13" s="606"/>
      <c r="L13" s="606"/>
      <c r="M13" s="606"/>
      <c r="N13" s="606"/>
      <c r="O13" s="606"/>
      <c r="P13" s="606"/>
      <c r="Q13" s="607"/>
      <c r="R13" s="608" t="s">
        <v>244</v>
      </c>
      <c r="S13" s="609"/>
      <c r="T13" s="609"/>
      <c r="U13" s="609"/>
      <c r="V13" s="609"/>
      <c r="W13" s="609"/>
      <c r="X13" s="609"/>
      <c r="Y13" s="610"/>
      <c r="Z13" s="646" t="s">
        <v>244</v>
      </c>
      <c r="AA13" s="646"/>
      <c r="AB13" s="646"/>
      <c r="AC13" s="646"/>
      <c r="AD13" s="647" t="s">
        <v>244</v>
      </c>
      <c r="AE13" s="647"/>
      <c r="AF13" s="647"/>
      <c r="AG13" s="647"/>
      <c r="AH13" s="647"/>
      <c r="AI13" s="647"/>
      <c r="AJ13" s="647"/>
      <c r="AK13" s="647"/>
      <c r="AL13" s="611" t="s">
        <v>178</v>
      </c>
      <c r="AM13" s="612"/>
      <c r="AN13" s="612"/>
      <c r="AO13" s="648"/>
      <c r="AP13" s="605" t="s">
        <v>261</v>
      </c>
      <c r="AQ13" s="606"/>
      <c r="AR13" s="606"/>
      <c r="AS13" s="606"/>
      <c r="AT13" s="606"/>
      <c r="AU13" s="606"/>
      <c r="AV13" s="606"/>
      <c r="AW13" s="606"/>
      <c r="AX13" s="606"/>
      <c r="AY13" s="606"/>
      <c r="AZ13" s="606"/>
      <c r="BA13" s="606"/>
      <c r="BB13" s="606"/>
      <c r="BC13" s="606"/>
      <c r="BD13" s="606"/>
      <c r="BE13" s="606"/>
      <c r="BF13" s="607"/>
      <c r="BG13" s="608">
        <v>1969167</v>
      </c>
      <c r="BH13" s="609"/>
      <c r="BI13" s="609"/>
      <c r="BJ13" s="609"/>
      <c r="BK13" s="609"/>
      <c r="BL13" s="609"/>
      <c r="BM13" s="609"/>
      <c r="BN13" s="610"/>
      <c r="BO13" s="646">
        <v>89.5</v>
      </c>
      <c r="BP13" s="646"/>
      <c r="BQ13" s="646"/>
      <c r="BR13" s="646"/>
      <c r="BS13" s="647">
        <v>246042</v>
      </c>
      <c r="BT13" s="647"/>
      <c r="BU13" s="647"/>
      <c r="BV13" s="647"/>
      <c r="BW13" s="647"/>
      <c r="BX13" s="647"/>
      <c r="BY13" s="647"/>
      <c r="BZ13" s="647"/>
      <c r="CA13" s="647"/>
      <c r="CB13" s="682"/>
      <c r="CD13" s="605" t="s">
        <v>262</v>
      </c>
      <c r="CE13" s="606"/>
      <c r="CF13" s="606"/>
      <c r="CG13" s="606"/>
      <c r="CH13" s="606"/>
      <c r="CI13" s="606"/>
      <c r="CJ13" s="606"/>
      <c r="CK13" s="606"/>
      <c r="CL13" s="606"/>
      <c r="CM13" s="606"/>
      <c r="CN13" s="606"/>
      <c r="CO13" s="606"/>
      <c r="CP13" s="606"/>
      <c r="CQ13" s="607"/>
      <c r="CR13" s="608">
        <v>287807</v>
      </c>
      <c r="CS13" s="609"/>
      <c r="CT13" s="609"/>
      <c r="CU13" s="609"/>
      <c r="CV13" s="609"/>
      <c r="CW13" s="609"/>
      <c r="CX13" s="609"/>
      <c r="CY13" s="610"/>
      <c r="CZ13" s="646">
        <v>3.8</v>
      </c>
      <c r="DA13" s="646"/>
      <c r="DB13" s="646"/>
      <c r="DC13" s="646"/>
      <c r="DD13" s="614">
        <v>70196</v>
      </c>
      <c r="DE13" s="609"/>
      <c r="DF13" s="609"/>
      <c r="DG13" s="609"/>
      <c r="DH13" s="609"/>
      <c r="DI13" s="609"/>
      <c r="DJ13" s="609"/>
      <c r="DK13" s="609"/>
      <c r="DL13" s="609"/>
      <c r="DM13" s="609"/>
      <c r="DN13" s="609"/>
      <c r="DO13" s="609"/>
      <c r="DP13" s="610"/>
      <c r="DQ13" s="614">
        <v>230228</v>
      </c>
      <c r="DR13" s="609"/>
      <c r="DS13" s="609"/>
      <c r="DT13" s="609"/>
      <c r="DU13" s="609"/>
      <c r="DV13" s="609"/>
      <c r="DW13" s="609"/>
      <c r="DX13" s="609"/>
      <c r="DY13" s="609"/>
      <c r="DZ13" s="609"/>
      <c r="EA13" s="609"/>
      <c r="EB13" s="609"/>
      <c r="EC13" s="645"/>
    </row>
    <row r="14" spans="2:143" ht="11.25" customHeight="1" x14ac:dyDescent="0.15">
      <c r="B14" s="605" t="s">
        <v>263</v>
      </c>
      <c r="C14" s="606"/>
      <c r="D14" s="606"/>
      <c r="E14" s="606"/>
      <c r="F14" s="606"/>
      <c r="G14" s="606"/>
      <c r="H14" s="606"/>
      <c r="I14" s="606"/>
      <c r="J14" s="606"/>
      <c r="K14" s="606"/>
      <c r="L14" s="606"/>
      <c r="M14" s="606"/>
      <c r="N14" s="606"/>
      <c r="O14" s="606"/>
      <c r="P14" s="606"/>
      <c r="Q14" s="607"/>
      <c r="R14" s="608" t="s">
        <v>244</v>
      </c>
      <c r="S14" s="609"/>
      <c r="T14" s="609"/>
      <c r="U14" s="609"/>
      <c r="V14" s="609"/>
      <c r="W14" s="609"/>
      <c r="X14" s="609"/>
      <c r="Y14" s="610"/>
      <c r="Z14" s="646" t="s">
        <v>244</v>
      </c>
      <c r="AA14" s="646"/>
      <c r="AB14" s="646"/>
      <c r="AC14" s="646"/>
      <c r="AD14" s="647" t="s">
        <v>244</v>
      </c>
      <c r="AE14" s="647"/>
      <c r="AF14" s="647"/>
      <c r="AG14" s="647"/>
      <c r="AH14" s="647"/>
      <c r="AI14" s="647"/>
      <c r="AJ14" s="647"/>
      <c r="AK14" s="647"/>
      <c r="AL14" s="611" t="s">
        <v>178</v>
      </c>
      <c r="AM14" s="612"/>
      <c r="AN14" s="612"/>
      <c r="AO14" s="648"/>
      <c r="AP14" s="605" t="s">
        <v>264</v>
      </c>
      <c r="AQ14" s="606"/>
      <c r="AR14" s="606"/>
      <c r="AS14" s="606"/>
      <c r="AT14" s="606"/>
      <c r="AU14" s="606"/>
      <c r="AV14" s="606"/>
      <c r="AW14" s="606"/>
      <c r="AX14" s="606"/>
      <c r="AY14" s="606"/>
      <c r="AZ14" s="606"/>
      <c r="BA14" s="606"/>
      <c r="BB14" s="606"/>
      <c r="BC14" s="606"/>
      <c r="BD14" s="606"/>
      <c r="BE14" s="606"/>
      <c r="BF14" s="607"/>
      <c r="BG14" s="608">
        <v>24396</v>
      </c>
      <c r="BH14" s="609"/>
      <c r="BI14" s="609"/>
      <c r="BJ14" s="609"/>
      <c r="BK14" s="609"/>
      <c r="BL14" s="609"/>
      <c r="BM14" s="609"/>
      <c r="BN14" s="610"/>
      <c r="BO14" s="646">
        <v>1.1000000000000001</v>
      </c>
      <c r="BP14" s="646"/>
      <c r="BQ14" s="646"/>
      <c r="BR14" s="646"/>
      <c r="BS14" s="647" t="s">
        <v>244</v>
      </c>
      <c r="BT14" s="647"/>
      <c r="BU14" s="647"/>
      <c r="BV14" s="647"/>
      <c r="BW14" s="647"/>
      <c r="BX14" s="647"/>
      <c r="BY14" s="647"/>
      <c r="BZ14" s="647"/>
      <c r="CA14" s="647"/>
      <c r="CB14" s="682"/>
      <c r="CD14" s="605" t="s">
        <v>265</v>
      </c>
      <c r="CE14" s="606"/>
      <c r="CF14" s="606"/>
      <c r="CG14" s="606"/>
      <c r="CH14" s="606"/>
      <c r="CI14" s="606"/>
      <c r="CJ14" s="606"/>
      <c r="CK14" s="606"/>
      <c r="CL14" s="606"/>
      <c r="CM14" s="606"/>
      <c r="CN14" s="606"/>
      <c r="CO14" s="606"/>
      <c r="CP14" s="606"/>
      <c r="CQ14" s="607"/>
      <c r="CR14" s="608">
        <v>222283</v>
      </c>
      <c r="CS14" s="609"/>
      <c r="CT14" s="609"/>
      <c r="CU14" s="609"/>
      <c r="CV14" s="609"/>
      <c r="CW14" s="609"/>
      <c r="CX14" s="609"/>
      <c r="CY14" s="610"/>
      <c r="CZ14" s="646">
        <v>3</v>
      </c>
      <c r="DA14" s="646"/>
      <c r="DB14" s="646"/>
      <c r="DC14" s="646"/>
      <c r="DD14" s="614">
        <v>1966</v>
      </c>
      <c r="DE14" s="609"/>
      <c r="DF14" s="609"/>
      <c r="DG14" s="609"/>
      <c r="DH14" s="609"/>
      <c r="DI14" s="609"/>
      <c r="DJ14" s="609"/>
      <c r="DK14" s="609"/>
      <c r="DL14" s="609"/>
      <c r="DM14" s="609"/>
      <c r="DN14" s="609"/>
      <c r="DO14" s="609"/>
      <c r="DP14" s="610"/>
      <c r="DQ14" s="614">
        <v>220377</v>
      </c>
      <c r="DR14" s="609"/>
      <c r="DS14" s="609"/>
      <c r="DT14" s="609"/>
      <c r="DU14" s="609"/>
      <c r="DV14" s="609"/>
      <c r="DW14" s="609"/>
      <c r="DX14" s="609"/>
      <c r="DY14" s="609"/>
      <c r="DZ14" s="609"/>
      <c r="EA14" s="609"/>
      <c r="EB14" s="609"/>
      <c r="EC14" s="645"/>
    </row>
    <row r="15" spans="2:143" ht="11.25" customHeight="1" x14ac:dyDescent="0.15">
      <c r="B15" s="605" t="s">
        <v>266</v>
      </c>
      <c r="C15" s="606"/>
      <c r="D15" s="606"/>
      <c r="E15" s="606"/>
      <c r="F15" s="606"/>
      <c r="G15" s="606"/>
      <c r="H15" s="606"/>
      <c r="I15" s="606"/>
      <c r="J15" s="606"/>
      <c r="K15" s="606"/>
      <c r="L15" s="606"/>
      <c r="M15" s="606"/>
      <c r="N15" s="606"/>
      <c r="O15" s="606"/>
      <c r="P15" s="606"/>
      <c r="Q15" s="607"/>
      <c r="R15" s="608" t="s">
        <v>178</v>
      </c>
      <c r="S15" s="609"/>
      <c r="T15" s="609"/>
      <c r="U15" s="609"/>
      <c r="V15" s="609"/>
      <c r="W15" s="609"/>
      <c r="X15" s="609"/>
      <c r="Y15" s="610"/>
      <c r="Z15" s="646" t="s">
        <v>244</v>
      </c>
      <c r="AA15" s="646"/>
      <c r="AB15" s="646"/>
      <c r="AC15" s="646"/>
      <c r="AD15" s="647" t="s">
        <v>178</v>
      </c>
      <c r="AE15" s="647"/>
      <c r="AF15" s="647"/>
      <c r="AG15" s="647"/>
      <c r="AH15" s="647"/>
      <c r="AI15" s="647"/>
      <c r="AJ15" s="647"/>
      <c r="AK15" s="647"/>
      <c r="AL15" s="611" t="s">
        <v>244</v>
      </c>
      <c r="AM15" s="612"/>
      <c r="AN15" s="612"/>
      <c r="AO15" s="648"/>
      <c r="AP15" s="605" t="s">
        <v>267</v>
      </c>
      <c r="AQ15" s="606"/>
      <c r="AR15" s="606"/>
      <c r="AS15" s="606"/>
      <c r="AT15" s="606"/>
      <c r="AU15" s="606"/>
      <c r="AV15" s="606"/>
      <c r="AW15" s="606"/>
      <c r="AX15" s="606"/>
      <c r="AY15" s="606"/>
      <c r="AZ15" s="606"/>
      <c r="BA15" s="606"/>
      <c r="BB15" s="606"/>
      <c r="BC15" s="606"/>
      <c r="BD15" s="606"/>
      <c r="BE15" s="606"/>
      <c r="BF15" s="607"/>
      <c r="BG15" s="608">
        <v>21754</v>
      </c>
      <c r="BH15" s="609"/>
      <c r="BI15" s="609"/>
      <c r="BJ15" s="609"/>
      <c r="BK15" s="609"/>
      <c r="BL15" s="609"/>
      <c r="BM15" s="609"/>
      <c r="BN15" s="610"/>
      <c r="BO15" s="646">
        <v>1</v>
      </c>
      <c r="BP15" s="646"/>
      <c r="BQ15" s="646"/>
      <c r="BR15" s="646"/>
      <c r="BS15" s="647" t="s">
        <v>244</v>
      </c>
      <c r="BT15" s="647"/>
      <c r="BU15" s="647"/>
      <c r="BV15" s="647"/>
      <c r="BW15" s="647"/>
      <c r="BX15" s="647"/>
      <c r="BY15" s="647"/>
      <c r="BZ15" s="647"/>
      <c r="CA15" s="647"/>
      <c r="CB15" s="682"/>
      <c r="CD15" s="605" t="s">
        <v>268</v>
      </c>
      <c r="CE15" s="606"/>
      <c r="CF15" s="606"/>
      <c r="CG15" s="606"/>
      <c r="CH15" s="606"/>
      <c r="CI15" s="606"/>
      <c r="CJ15" s="606"/>
      <c r="CK15" s="606"/>
      <c r="CL15" s="606"/>
      <c r="CM15" s="606"/>
      <c r="CN15" s="606"/>
      <c r="CO15" s="606"/>
      <c r="CP15" s="606"/>
      <c r="CQ15" s="607"/>
      <c r="CR15" s="608">
        <v>2817856</v>
      </c>
      <c r="CS15" s="609"/>
      <c r="CT15" s="609"/>
      <c r="CU15" s="609"/>
      <c r="CV15" s="609"/>
      <c r="CW15" s="609"/>
      <c r="CX15" s="609"/>
      <c r="CY15" s="610"/>
      <c r="CZ15" s="646">
        <v>37.4</v>
      </c>
      <c r="DA15" s="646"/>
      <c r="DB15" s="646"/>
      <c r="DC15" s="646"/>
      <c r="DD15" s="614">
        <v>2453507</v>
      </c>
      <c r="DE15" s="609"/>
      <c r="DF15" s="609"/>
      <c r="DG15" s="609"/>
      <c r="DH15" s="609"/>
      <c r="DI15" s="609"/>
      <c r="DJ15" s="609"/>
      <c r="DK15" s="609"/>
      <c r="DL15" s="609"/>
      <c r="DM15" s="609"/>
      <c r="DN15" s="609"/>
      <c r="DO15" s="609"/>
      <c r="DP15" s="610"/>
      <c r="DQ15" s="614">
        <v>414986</v>
      </c>
      <c r="DR15" s="609"/>
      <c r="DS15" s="609"/>
      <c r="DT15" s="609"/>
      <c r="DU15" s="609"/>
      <c r="DV15" s="609"/>
      <c r="DW15" s="609"/>
      <c r="DX15" s="609"/>
      <c r="DY15" s="609"/>
      <c r="DZ15" s="609"/>
      <c r="EA15" s="609"/>
      <c r="EB15" s="609"/>
      <c r="EC15" s="645"/>
    </row>
    <row r="16" spans="2:143" ht="11.25" customHeight="1" x14ac:dyDescent="0.15">
      <c r="B16" s="605" t="s">
        <v>269</v>
      </c>
      <c r="C16" s="606"/>
      <c r="D16" s="606"/>
      <c r="E16" s="606"/>
      <c r="F16" s="606"/>
      <c r="G16" s="606"/>
      <c r="H16" s="606"/>
      <c r="I16" s="606"/>
      <c r="J16" s="606"/>
      <c r="K16" s="606"/>
      <c r="L16" s="606"/>
      <c r="M16" s="606"/>
      <c r="N16" s="606"/>
      <c r="O16" s="606"/>
      <c r="P16" s="606"/>
      <c r="Q16" s="607"/>
      <c r="R16" s="608">
        <v>2418</v>
      </c>
      <c r="S16" s="609"/>
      <c r="T16" s="609"/>
      <c r="U16" s="609"/>
      <c r="V16" s="609"/>
      <c r="W16" s="609"/>
      <c r="X16" s="609"/>
      <c r="Y16" s="610"/>
      <c r="Z16" s="646">
        <v>0</v>
      </c>
      <c r="AA16" s="646"/>
      <c r="AB16" s="646"/>
      <c r="AC16" s="646"/>
      <c r="AD16" s="647">
        <v>2418</v>
      </c>
      <c r="AE16" s="647"/>
      <c r="AF16" s="647"/>
      <c r="AG16" s="647"/>
      <c r="AH16" s="647"/>
      <c r="AI16" s="647"/>
      <c r="AJ16" s="647"/>
      <c r="AK16" s="647"/>
      <c r="AL16" s="611">
        <v>0.1</v>
      </c>
      <c r="AM16" s="612"/>
      <c r="AN16" s="612"/>
      <c r="AO16" s="648"/>
      <c r="AP16" s="605" t="s">
        <v>270</v>
      </c>
      <c r="AQ16" s="606"/>
      <c r="AR16" s="606"/>
      <c r="AS16" s="606"/>
      <c r="AT16" s="606"/>
      <c r="AU16" s="606"/>
      <c r="AV16" s="606"/>
      <c r="AW16" s="606"/>
      <c r="AX16" s="606"/>
      <c r="AY16" s="606"/>
      <c r="AZ16" s="606"/>
      <c r="BA16" s="606"/>
      <c r="BB16" s="606"/>
      <c r="BC16" s="606"/>
      <c r="BD16" s="606"/>
      <c r="BE16" s="606"/>
      <c r="BF16" s="607"/>
      <c r="BG16" s="608" t="s">
        <v>244</v>
      </c>
      <c r="BH16" s="609"/>
      <c r="BI16" s="609"/>
      <c r="BJ16" s="609"/>
      <c r="BK16" s="609"/>
      <c r="BL16" s="609"/>
      <c r="BM16" s="609"/>
      <c r="BN16" s="610"/>
      <c r="BO16" s="646" t="s">
        <v>244</v>
      </c>
      <c r="BP16" s="646"/>
      <c r="BQ16" s="646"/>
      <c r="BR16" s="646"/>
      <c r="BS16" s="647" t="s">
        <v>244</v>
      </c>
      <c r="BT16" s="647"/>
      <c r="BU16" s="647"/>
      <c r="BV16" s="647"/>
      <c r="BW16" s="647"/>
      <c r="BX16" s="647"/>
      <c r="BY16" s="647"/>
      <c r="BZ16" s="647"/>
      <c r="CA16" s="647"/>
      <c r="CB16" s="682"/>
      <c r="CD16" s="605" t="s">
        <v>271</v>
      </c>
      <c r="CE16" s="606"/>
      <c r="CF16" s="606"/>
      <c r="CG16" s="606"/>
      <c r="CH16" s="606"/>
      <c r="CI16" s="606"/>
      <c r="CJ16" s="606"/>
      <c r="CK16" s="606"/>
      <c r="CL16" s="606"/>
      <c r="CM16" s="606"/>
      <c r="CN16" s="606"/>
      <c r="CO16" s="606"/>
      <c r="CP16" s="606"/>
      <c r="CQ16" s="607"/>
      <c r="CR16" s="608">
        <v>91483</v>
      </c>
      <c r="CS16" s="609"/>
      <c r="CT16" s="609"/>
      <c r="CU16" s="609"/>
      <c r="CV16" s="609"/>
      <c r="CW16" s="609"/>
      <c r="CX16" s="609"/>
      <c r="CY16" s="610"/>
      <c r="CZ16" s="646">
        <v>1.2</v>
      </c>
      <c r="DA16" s="646"/>
      <c r="DB16" s="646"/>
      <c r="DC16" s="646"/>
      <c r="DD16" s="614" t="s">
        <v>244</v>
      </c>
      <c r="DE16" s="609"/>
      <c r="DF16" s="609"/>
      <c r="DG16" s="609"/>
      <c r="DH16" s="609"/>
      <c r="DI16" s="609"/>
      <c r="DJ16" s="609"/>
      <c r="DK16" s="609"/>
      <c r="DL16" s="609"/>
      <c r="DM16" s="609"/>
      <c r="DN16" s="609"/>
      <c r="DO16" s="609"/>
      <c r="DP16" s="610"/>
      <c r="DQ16" s="614">
        <v>42962</v>
      </c>
      <c r="DR16" s="609"/>
      <c r="DS16" s="609"/>
      <c r="DT16" s="609"/>
      <c r="DU16" s="609"/>
      <c r="DV16" s="609"/>
      <c r="DW16" s="609"/>
      <c r="DX16" s="609"/>
      <c r="DY16" s="609"/>
      <c r="DZ16" s="609"/>
      <c r="EA16" s="609"/>
      <c r="EB16" s="609"/>
      <c r="EC16" s="645"/>
    </row>
    <row r="17" spans="2:133" ht="11.25" customHeight="1" x14ac:dyDescent="0.15">
      <c r="B17" s="605" t="s">
        <v>272</v>
      </c>
      <c r="C17" s="606"/>
      <c r="D17" s="606"/>
      <c r="E17" s="606"/>
      <c r="F17" s="606"/>
      <c r="G17" s="606"/>
      <c r="H17" s="606"/>
      <c r="I17" s="606"/>
      <c r="J17" s="606"/>
      <c r="K17" s="606"/>
      <c r="L17" s="606"/>
      <c r="M17" s="606"/>
      <c r="N17" s="606"/>
      <c r="O17" s="606"/>
      <c r="P17" s="606"/>
      <c r="Q17" s="607"/>
      <c r="R17" s="608">
        <v>7967</v>
      </c>
      <c r="S17" s="609"/>
      <c r="T17" s="609"/>
      <c r="U17" s="609"/>
      <c r="V17" s="609"/>
      <c r="W17" s="609"/>
      <c r="X17" s="609"/>
      <c r="Y17" s="610"/>
      <c r="Z17" s="646">
        <v>0.1</v>
      </c>
      <c r="AA17" s="646"/>
      <c r="AB17" s="646"/>
      <c r="AC17" s="646"/>
      <c r="AD17" s="647">
        <v>7967</v>
      </c>
      <c r="AE17" s="647"/>
      <c r="AF17" s="647"/>
      <c r="AG17" s="647"/>
      <c r="AH17" s="647"/>
      <c r="AI17" s="647"/>
      <c r="AJ17" s="647"/>
      <c r="AK17" s="647"/>
      <c r="AL17" s="611">
        <v>0.3</v>
      </c>
      <c r="AM17" s="612"/>
      <c r="AN17" s="612"/>
      <c r="AO17" s="648"/>
      <c r="AP17" s="605" t="s">
        <v>273</v>
      </c>
      <c r="AQ17" s="606"/>
      <c r="AR17" s="606"/>
      <c r="AS17" s="606"/>
      <c r="AT17" s="606"/>
      <c r="AU17" s="606"/>
      <c r="AV17" s="606"/>
      <c r="AW17" s="606"/>
      <c r="AX17" s="606"/>
      <c r="AY17" s="606"/>
      <c r="AZ17" s="606"/>
      <c r="BA17" s="606"/>
      <c r="BB17" s="606"/>
      <c r="BC17" s="606"/>
      <c r="BD17" s="606"/>
      <c r="BE17" s="606"/>
      <c r="BF17" s="607"/>
      <c r="BG17" s="608" t="s">
        <v>274</v>
      </c>
      <c r="BH17" s="609"/>
      <c r="BI17" s="609"/>
      <c r="BJ17" s="609"/>
      <c r="BK17" s="609"/>
      <c r="BL17" s="609"/>
      <c r="BM17" s="609"/>
      <c r="BN17" s="610"/>
      <c r="BO17" s="646" t="s">
        <v>250</v>
      </c>
      <c r="BP17" s="646"/>
      <c r="BQ17" s="646"/>
      <c r="BR17" s="646"/>
      <c r="BS17" s="647" t="s">
        <v>274</v>
      </c>
      <c r="BT17" s="647"/>
      <c r="BU17" s="647"/>
      <c r="BV17" s="647"/>
      <c r="BW17" s="647"/>
      <c r="BX17" s="647"/>
      <c r="BY17" s="647"/>
      <c r="BZ17" s="647"/>
      <c r="CA17" s="647"/>
      <c r="CB17" s="682"/>
      <c r="CD17" s="605" t="s">
        <v>275</v>
      </c>
      <c r="CE17" s="606"/>
      <c r="CF17" s="606"/>
      <c r="CG17" s="606"/>
      <c r="CH17" s="606"/>
      <c r="CI17" s="606"/>
      <c r="CJ17" s="606"/>
      <c r="CK17" s="606"/>
      <c r="CL17" s="606"/>
      <c r="CM17" s="606"/>
      <c r="CN17" s="606"/>
      <c r="CO17" s="606"/>
      <c r="CP17" s="606"/>
      <c r="CQ17" s="607"/>
      <c r="CR17" s="608">
        <v>160235</v>
      </c>
      <c r="CS17" s="609"/>
      <c r="CT17" s="609"/>
      <c r="CU17" s="609"/>
      <c r="CV17" s="609"/>
      <c r="CW17" s="609"/>
      <c r="CX17" s="609"/>
      <c r="CY17" s="610"/>
      <c r="CZ17" s="646">
        <v>2.1</v>
      </c>
      <c r="DA17" s="646"/>
      <c r="DB17" s="646"/>
      <c r="DC17" s="646"/>
      <c r="DD17" s="614" t="s">
        <v>244</v>
      </c>
      <c r="DE17" s="609"/>
      <c r="DF17" s="609"/>
      <c r="DG17" s="609"/>
      <c r="DH17" s="609"/>
      <c r="DI17" s="609"/>
      <c r="DJ17" s="609"/>
      <c r="DK17" s="609"/>
      <c r="DL17" s="609"/>
      <c r="DM17" s="609"/>
      <c r="DN17" s="609"/>
      <c r="DO17" s="609"/>
      <c r="DP17" s="610"/>
      <c r="DQ17" s="614">
        <v>148807</v>
      </c>
      <c r="DR17" s="609"/>
      <c r="DS17" s="609"/>
      <c r="DT17" s="609"/>
      <c r="DU17" s="609"/>
      <c r="DV17" s="609"/>
      <c r="DW17" s="609"/>
      <c r="DX17" s="609"/>
      <c r="DY17" s="609"/>
      <c r="DZ17" s="609"/>
      <c r="EA17" s="609"/>
      <c r="EB17" s="609"/>
      <c r="EC17" s="645"/>
    </row>
    <row r="18" spans="2:133" ht="11.25" customHeight="1" x14ac:dyDescent="0.15">
      <c r="B18" s="605" t="s">
        <v>276</v>
      </c>
      <c r="C18" s="606"/>
      <c r="D18" s="606"/>
      <c r="E18" s="606"/>
      <c r="F18" s="606"/>
      <c r="G18" s="606"/>
      <c r="H18" s="606"/>
      <c r="I18" s="606"/>
      <c r="J18" s="606"/>
      <c r="K18" s="606"/>
      <c r="L18" s="606"/>
      <c r="M18" s="606"/>
      <c r="N18" s="606"/>
      <c r="O18" s="606"/>
      <c r="P18" s="606"/>
      <c r="Q18" s="607"/>
      <c r="R18" s="608">
        <v>5211</v>
      </c>
      <c r="S18" s="609"/>
      <c r="T18" s="609"/>
      <c r="U18" s="609"/>
      <c r="V18" s="609"/>
      <c r="W18" s="609"/>
      <c r="X18" s="609"/>
      <c r="Y18" s="610"/>
      <c r="Z18" s="646">
        <v>0.1</v>
      </c>
      <c r="AA18" s="646"/>
      <c r="AB18" s="646"/>
      <c r="AC18" s="646"/>
      <c r="AD18" s="647">
        <v>5211</v>
      </c>
      <c r="AE18" s="647"/>
      <c r="AF18" s="647"/>
      <c r="AG18" s="647"/>
      <c r="AH18" s="647"/>
      <c r="AI18" s="647"/>
      <c r="AJ18" s="647"/>
      <c r="AK18" s="647"/>
      <c r="AL18" s="611">
        <v>0.2</v>
      </c>
      <c r="AM18" s="612"/>
      <c r="AN18" s="612"/>
      <c r="AO18" s="648"/>
      <c r="AP18" s="605" t="s">
        <v>277</v>
      </c>
      <c r="AQ18" s="606"/>
      <c r="AR18" s="606"/>
      <c r="AS18" s="606"/>
      <c r="AT18" s="606"/>
      <c r="AU18" s="606"/>
      <c r="AV18" s="606"/>
      <c r="AW18" s="606"/>
      <c r="AX18" s="606"/>
      <c r="AY18" s="606"/>
      <c r="AZ18" s="606"/>
      <c r="BA18" s="606"/>
      <c r="BB18" s="606"/>
      <c r="BC18" s="606"/>
      <c r="BD18" s="606"/>
      <c r="BE18" s="606"/>
      <c r="BF18" s="607"/>
      <c r="BG18" s="608" t="s">
        <v>244</v>
      </c>
      <c r="BH18" s="609"/>
      <c r="BI18" s="609"/>
      <c r="BJ18" s="609"/>
      <c r="BK18" s="609"/>
      <c r="BL18" s="609"/>
      <c r="BM18" s="609"/>
      <c r="BN18" s="610"/>
      <c r="BO18" s="646" t="s">
        <v>178</v>
      </c>
      <c r="BP18" s="646"/>
      <c r="BQ18" s="646"/>
      <c r="BR18" s="646"/>
      <c r="BS18" s="647" t="s">
        <v>244</v>
      </c>
      <c r="BT18" s="647"/>
      <c r="BU18" s="647"/>
      <c r="BV18" s="647"/>
      <c r="BW18" s="647"/>
      <c r="BX18" s="647"/>
      <c r="BY18" s="647"/>
      <c r="BZ18" s="647"/>
      <c r="CA18" s="647"/>
      <c r="CB18" s="682"/>
      <c r="CD18" s="605" t="s">
        <v>278</v>
      </c>
      <c r="CE18" s="606"/>
      <c r="CF18" s="606"/>
      <c r="CG18" s="606"/>
      <c r="CH18" s="606"/>
      <c r="CI18" s="606"/>
      <c r="CJ18" s="606"/>
      <c r="CK18" s="606"/>
      <c r="CL18" s="606"/>
      <c r="CM18" s="606"/>
      <c r="CN18" s="606"/>
      <c r="CO18" s="606"/>
      <c r="CP18" s="606"/>
      <c r="CQ18" s="607"/>
      <c r="CR18" s="608" t="s">
        <v>178</v>
      </c>
      <c r="CS18" s="609"/>
      <c r="CT18" s="609"/>
      <c r="CU18" s="609"/>
      <c r="CV18" s="609"/>
      <c r="CW18" s="609"/>
      <c r="CX18" s="609"/>
      <c r="CY18" s="610"/>
      <c r="CZ18" s="646" t="s">
        <v>244</v>
      </c>
      <c r="DA18" s="646"/>
      <c r="DB18" s="646"/>
      <c r="DC18" s="646"/>
      <c r="DD18" s="614" t="s">
        <v>178</v>
      </c>
      <c r="DE18" s="609"/>
      <c r="DF18" s="609"/>
      <c r="DG18" s="609"/>
      <c r="DH18" s="609"/>
      <c r="DI18" s="609"/>
      <c r="DJ18" s="609"/>
      <c r="DK18" s="609"/>
      <c r="DL18" s="609"/>
      <c r="DM18" s="609"/>
      <c r="DN18" s="609"/>
      <c r="DO18" s="609"/>
      <c r="DP18" s="610"/>
      <c r="DQ18" s="614" t="s">
        <v>244</v>
      </c>
      <c r="DR18" s="609"/>
      <c r="DS18" s="609"/>
      <c r="DT18" s="609"/>
      <c r="DU18" s="609"/>
      <c r="DV18" s="609"/>
      <c r="DW18" s="609"/>
      <c r="DX18" s="609"/>
      <c r="DY18" s="609"/>
      <c r="DZ18" s="609"/>
      <c r="EA18" s="609"/>
      <c r="EB18" s="609"/>
      <c r="EC18" s="645"/>
    </row>
    <row r="19" spans="2:133" ht="11.25" customHeight="1" x14ac:dyDescent="0.15">
      <c r="B19" s="605" t="s">
        <v>279</v>
      </c>
      <c r="C19" s="606"/>
      <c r="D19" s="606"/>
      <c r="E19" s="606"/>
      <c r="F19" s="606"/>
      <c r="G19" s="606"/>
      <c r="H19" s="606"/>
      <c r="I19" s="606"/>
      <c r="J19" s="606"/>
      <c r="K19" s="606"/>
      <c r="L19" s="606"/>
      <c r="M19" s="606"/>
      <c r="N19" s="606"/>
      <c r="O19" s="606"/>
      <c r="P19" s="606"/>
      <c r="Q19" s="607"/>
      <c r="R19" s="608">
        <v>4993</v>
      </c>
      <c r="S19" s="609"/>
      <c r="T19" s="609"/>
      <c r="U19" s="609"/>
      <c r="V19" s="609"/>
      <c r="W19" s="609"/>
      <c r="X19" s="609"/>
      <c r="Y19" s="610"/>
      <c r="Z19" s="646">
        <v>0.1</v>
      </c>
      <c r="AA19" s="646"/>
      <c r="AB19" s="646"/>
      <c r="AC19" s="646"/>
      <c r="AD19" s="647">
        <v>4993</v>
      </c>
      <c r="AE19" s="647"/>
      <c r="AF19" s="647"/>
      <c r="AG19" s="647"/>
      <c r="AH19" s="647"/>
      <c r="AI19" s="647"/>
      <c r="AJ19" s="647"/>
      <c r="AK19" s="647"/>
      <c r="AL19" s="611">
        <v>0.2</v>
      </c>
      <c r="AM19" s="612"/>
      <c r="AN19" s="612"/>
      <c r="AO19" s="648"/>
      <c r="AP19" s="605" t="s">
        <v>280</v>
      </c>
      <c r="AQ19" s="606"/>
      <c r="AR19" s="606"/>
      <c r="AS19" s="606"/>
      <c r="AT19" s="606"/>
      <c r="AU19" s="606"/>
      <c r="AV19" s="606"/>
      <c r="AW19" s="606"/>
      <c r="AX19" s="606"/>
      <c r="AY19" s="606"/>
      <c r="AZ19" s="606"/>
      <c r="BA19" s="606"/>
      <c r="BB19" s="606"/>
      <c r="BC19" s="606"/>
      <c r="BD19" s="606"/>
      <c r="BE19" s="606"/>
      <c r="BF19" s="607"/>
      <c r="BG19" s="608" t="s">
        <v>244</v>
      </c>
      <c r="BH19" s="609"/>
      <c r="BI19" s="609"/>
      <c r="BJ19" s="609"/>
      <c r="BK19" s="609"/>
      <c r="BL19" s="609"/>
      <c r="BM19" s="609"/>
      <c r="BN19" s="610"/>
      <c r="BO19" s="646" t="s">
        <v>244</v>
      </c>
      <c r="BP19" s="646"/>
      <c r="BQ19" s="646"/>
      <c r="BR19" s="646"/>
      <c r="BS19" s="647" t="s">
        <v>244</v>
      </c>
      <c r="BT19" s="647"/>
      <c r="BU19" s="647"/>
      <c r="BV19" s="647"/>
      <c r="BW19" s="647"/>
      <c r="BX19" s="647"/>
      <c r="BY19" s="647"/>
      <c r="BZ19" s="647"/>
      <c r="CA19" s="647"/>
      <c r="CB19" s="682"/>
      <c r="CD19" s="605" t="s">
        <v>281</v>
      </c>
      <c r="CE19" s="606"/>
      <c r="CF19" s="606"/>
      <c r="CG19" s="606"/>
      <c r="CH19" s="606"/>
      <c r="CI19" s="606"/>
      <c r="CJ19" s="606"/>
      <c r="CK19" s="606"/>
      <c r="CL19" s="606"/>
      <c r="CM19" s="606"/>
      <c r="CN19" s="606"/>
      <c r="CO19" s="606"/>
      <c r="CP19" s="606"/>
      <c r="CQ19" s="607"/>
      <c r="CR19" s="608" t="s">
        <v>244</v>
      </c>
      <c r="CS19" s="609"/>
      <c r="CT19" s="609"/>
      <c r="CU19" s="609"/>
      <c r="CV19" s="609"/>
      <c r="CW19" s="609"/>
      <c r="CX19" s="609"/>
      <c r="CY19" s="610"/>
      <c r="CZ19" s="646" t="s">
        <v>250</v>
      </c>
      <c r="DA19" s="646"/>
      <c r="DB19" s="646"/>
      <c r="DC19" s="646"/>
      <c r="DD19" s="614" t="s">
        <v>244</v>
      </c>
      <c r="DE19" s="609"/>
      <c r="DF19" s="609"/>
      <c r="DG19" s="609"/>
      <c r="DH19" s="609"/>
      <c r="DI19" s="609"/>
      <c r="DJ19" s="609"/>
      <c r="DK19" s="609"/>
      <c r="DL19" s="609"/>
      <c r="DM19" s="609"/>
      <c r="DN19" s="609"/>
      <c r="DO19" s="609"/>
      <c r="DP19" s="610"/>
      <c r="DQ19" s="614" t="s">
        <v>178</v>
      </c>
      <c r="DR19" s="609"/>
      <c r="DS19" s="609"/>
      <c r="DT19" s="609"/>
      <c r="DU19" s="609"/>
      <c r="DV19" s="609"/>
      <c r="DW19" s="609"/>
      <c r="DX19" s="609"/>
      <c r="DY19" s="609"/>
      <c r="DZ19" s="609"/>
      <c r="EA19" s="609"/>
      <c r="EB19" s="609"/>
      <c r="EC19" s="645"/>
    </row>
    <row r="20" spans="2:133" ht="11.25" customHeight="1" x14ac:dyDescent="0.15">
      <c r="B20" s="683" t="s">
        <v>282</v>
      </c>
      <c r="C20" s="684"/>
      <c r="D20" s="684"/>
      <c r="E20" s="684"/>
      <c r="F20" s="684"/>
      <c r="G20" s="684"/>
      <c r="H20" s="684"/>
      <c r="I20" s="684"/>
      <c r="J20" s="684"/>
      <c r="K20" s="684"/>
      <c r="L20" s="684"/>
      <c r="M20" s="684"/>
      <c r="N20" s="684"/>
      <c r="O20" s="684"/>
      <c r="P20" s="684"/>
      <c r="Q20" s="685"/>
      <c r="R20" s="608">
        <v>218</v>
      </c>
      <c r="S20" s="609"/>
      <c r="T20" s="609"/>
      <c r="U20" s="609"/>
      <c r="V20" s="609"/>
      <c r="W20" s="609"/>
      <c r="X20" s="609"/>
      <c r="Y20" s="610"/>
      <c r="Z20" s="646">
        <v>0</v>
      </c>
      <c r="AA20" s="646"/>
      <c r="AB20" s="646"/>
      <c r="AC20" s="646"/>
      <c r="AD20" s="647">
        <v>218</v>
      </c>
      <c r="AE20" s="647"/>
      <c r="AF20" s="647"/>
      <c r="AG20" s="647"/>
      <c r="AH20" s="647"/>
      <c r="AI20" s="647"/>
      <c r="AJ20" s="647"/>
      <c r="AK20" s="647"/>
      <c r="AL20" s="611">
        <v>0</v>
      </c>
      <c r="AM20" s="612"/>
      <c r="AN20" s="612"/>
      <c r="AO20" s="648"/>
      <c r="AP20" s="605" t="s">
        <v>283</v>
      </c>
      <c r="AQ20" s="606"/>
      <c r="AR20" s="606"/>
      <c r="AS20" s="606"/>
      <c r="AT20" s="606"/>
      <c r="AU20" s="606"/>
      <c r="AV20" s="606"/>
      <c r="AW20" s="606"/>
      <c r="AX20" s="606"/>
      <c r="AY20" s="606"/>
      <c r="AZ20" s="606"/>
      <c r="BA20" s="606"/>
      <c r="BB20" s="606"/>
      <c r="BC20" s="606"/>
      <c r="BD20" s="606"/>
      <c r="BE20" s="606"/>
      <c r="BF20" s="607"/>
      <c r="BG20" s="608" t="s">
        <v>244</v>
      </c>
      <c r="BH20" s="609"/>
      <c r="BI20" s="609"/>
      <c r="BJ20" s="609"/>
      <c r="BK20" s="609"/>
      <c r="BL20" s="609"/>
      <c r="BM20" s="609"/>
      <c r="BN20" s="610"/>
      <c r="BO20" s="646" t="s">
        <v>244</v>
      </c>
      <c r="BP20" s="646"/>
      <c r="BQ20" s="646"/>
      <c r="BR20" s="646"/>
      <c r="BS20" s="647" t="s">
        <v>250</v>
      </c>
      <c r="BT20" s="647"/>
      <c r="BU20" s="647"/>
      <c r="BV20" s="647"/>
      <c r="BW20" s="647"/>
      <c r="BX20" s="647"/>
      <c r="BY20" s="647"/>
      <c r="BZ20" s="647"/>
      <c r="CA20" s="647"/>
      <c r="CB20" s="682"/>
      <c r="CD20" s="605" t="s">
        <v>284</v>
      </c>
      <c r="CE20" s="606"/>
      <c r="CF20" s="606"/>
      <c r="CG20" s="606"/>
      <c r="CH20" s="606"/>
      <c r="CI20" s="606"/>
      <c r="CJ20" s="606"/>
      <c r="CK20" s="606"/>
      <c r="CL20" s="606"/>
      <c r="CM20" s="606"/>
      <c r="CN20" s="606"/>
      <c r="CO20" s="606"/>
      <c r="CP20" s="606"/>
      <c r="CQ20" s="607"/>
      <c r="CR20" s="608">
        <v>7528490</v>
      </c>
      <c r="CS20" s="609"/>
      <c r="CT20" s="609"/>
      <c r="CU20" s="609"/>
      <c r="CV20" s="609"/>
      <c r="CW20" s="609"/>
      <c r="CX20" s="609"/>
      <c r="CY20" s="610"/>
      <c r="CZ20" s="646">
        <v>100</v>
      </c>
      <c r="DA20" s="646"/>
      <c r="DB20" s="646"/>
      <c r="DC20" s="646"/>
      <c r="DD20" s="614">
        <v>2672383</v>
      </c>
      <c r="DE20" s="609"/>
      <c r="DF20" s="609"/>
      <c r="DG20" s="609"/>
      <c r="DH20" s="609"/>
      <c r="DI20" s="609"/>
      <c r="DJ20" s="609"/>
      <c r="DK20" s="609"/>
      <c r="DL20" s="609"/>
      <c r="DM20" s="609"/>
      <c r="DN20" s="609"/>
      <c r="DO20" s="609"/>
      <c r="DP20" s="610"/>
      <c r="DQ20" s="614">
        <v>4244035</v>
      </c>
      <c r="DR20" s="609"/>
      <c r="DS20" s="609"/>
      <c r="DT20" s="609"/>
      <c r="DU20" s="609"/>
      <c r="DV20" s="609"/>
      <c r="DW20" s="609"/>
      <c r="DX20" s="609"/>
      <c r="DY20" s="609"/>
      <c r="DZ20" s="609"/>
      <c r="EA20" s="609"/>
      <c r="EB20" s="609"/>
      <c r="EC20" s="645"/>
    </row>
    <row r="21" spans="2:133" ht="11.25" customHeight="1" x14ac:dyDescent="0.15">
      <c r="B21" s="605" t="s">
        <v>285</v>
      </c>
      <c r="C21" s="606"/>
      <c r="D21" s="606"/>
      <c r="E21" s="606"/>
      <c r="F21" s="606"/>
      <c r="G21" s="606"/>
      <c r="H21" s="606"/>
      <c r="I21" s="606"/>
      <c r="J21" s="606"/>
      <c r="K21" s="606"/>
      <c r="L21" s="606"/>
      <c r="M21" s="606"/>
      <c r="N21" s="606"/>
      <c r="O21" s="606"/>
      <c r="P21" s="606"/>
      <c r="Q21" s="607"/>
      <c r="R21" s="608">
        <v>569876</v>
      </c>
      <c r="S21" s="609"/>
      <c r="T21" s="609"/>
      <c r="U21" s="609"/>
      <c r="V21" s="609"/>
      <c r="W21" s="609"/>
      <c r="X21" s="609"/>
      <c r="Y21" s="610"/>
      <c r="Z21" s="646">
        <v>7.3</v>
      </c>
      <c r="AA21" s="646"/>
      <c r="AB21" s="646"/>
      <c r="AC21" s="646"/>
      <c r="AD21" s="647">
        <v>503393</v>
      </c>
      <c r="AE21" s="647"/>
      <c r="AF21" s="647"/>
      <c r="AG21" s="647"/>
      <c r="AH21" s="647"/>
      <c r="AI21" s="647"/>
      <c r="AJ21" s="647"/>
      <c r="AK21" s="647"/>
      <c r="AL21" s="611">
        <v>17.3</v>
      </c>
      <c r="AM21" s="612"/>
      <c r="AN21" s="612"/>
      <c r="AO21" s="648"/>
      <c r="AP21" s="605" t="s">
        <v>286</v>
      </c>
      <c r="AQ21" s="686"/>
      <c r="AR21" s="686"/>
      <c r="AS21" s="686"/>
      <c r="AT21" s="686"/>
      <c r="AU21" s="686"/>
      <c r="AV21" s="686"/>
      <c r="AW21" s="686"/>
      <c r="AX21" s="686"/>
      <c r="AY21" s="686"/>
      <c r="AZ21" s="686"/>
      <c r="BA21" s="686"/>
      <c r="BB21" s="686"/>
      <c r="BC21" s="686"/>
      <c r="BD21" s="686"/>
      <c r="BE21" s="686"/>
      <c r="BF21" s="687"/>
      <c r="BG21" s="608" t="s">
        <v>244</v>
      </c>
      <c r="BH21" s="609"/>
      <c r="BI21" s="609"/>
      <c r="BJ21" s="609"/>
      <c r="BK21" s="609"/>
      <c r="BL21" s="609"/>
      <c r="BM21" s="609"/>
      <c r="BN21" s="610"/>
      <c r="BO21" s="646" t="s">
        <v>244</v>
      </c>
      <c r="BP21" s="646"/>
      <c r="BQ21" s="646"/>
      <c r="BR21" s="646"/>
      <c r="BS21" s="647" t="s">
        <v>178</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287</v>
      </c>
      <c r="C22" s="606"/>
      <c r="D22" s="606"/>
      <c r="E22" s="606"/>
      <c r="F22" s="606"/>
      <c r="G22" s="606"/>
      <c r="H22" s="606"/>
      <c r="I22" s="606"/>
      <c r="J22" s="606"/>
      <c r="K22" s="606"/>
      <c r="L22" s="606"/>
      <c r="M22" s="606"/>
      <c r="N22" s="606"/>
      <c r="O22" s="606"/>
      <c r="P22" s="606"/>
      <c r="Q22" s="607"/>
      <c r="R22" s="608">
        <v>503393</v>
      </c>
      <c r="S22" s="609"/>
      <c r="T22" s="609"/>
      <c r="U22" s="609"/>
      <c r="V22" s="609"/>
      <c r="W22" s="609"/>
      <c r="X22" s="609"/>
      <c r="Y22" s="610"/>
      <c r="Z22" s="646">
        <v>6.5</v>
      </c>
      <c r="AA22" s="646"/>
      <c r="AB22" s="646"/>
      <c r="AC22" s="646"/>
      <c r="AD22" s="647">
        <v>503393</v>
      </c>
      <c r="AE22" s="647"/>
      <c r="AF22" s="647"/>
      <c r="AG22" s="647"/>
      <c r="AH22" s="647"/>
      <c r="AI22" s="647"/>
      <c r="AJ22" s="647"/>
      <c r="AK22" s="647"/>
      <c r="AL22" s="611">
        <v>17.3</v>
      </c>
      <c r="AM22" s="612"/>
      <c r="AN22" s="612"/>
      <c r="AO22" s="648"/>
      <c r="AP22" s="605" t="s">
        <v>288</v>
      </c>
      <c r="AQ22" s="686"/>
      <c r="AR22" s="686"/>
      <c r="AS22" s="686"/>
      <c r="AT22" s="686"/>
      <c r="AU22" s="686"/>
      <c r="AV22" s="686"/>
      <c r="AW22" s="686"/>
      <c r="AX22" s="686"/>
      <c r="AY22" s="686"/>
      <c r="AZ22" s="686"/>
      <c r="BA22" s="686"/>
      <c r="BB22" s="686"/>
      <c r="BC22" s="686"/>
      <c r="BD22" s="686"/>
      <c r="BE22" s="686"/>
      <c r="BF22" s="687"/>
      <c r="BG22" s="608" t="s">
        <v>244</v>
      </c>
      <c r="BH22" s="609"/>
      <c r="BI22" s="609"/>
      <c r="BJ22" s="609"/>
      <c r="BK22" s="609"/>
      <c r="BL22" s="609"/>
      <c r="BM22" s="609"/>
      <c r="BN22" s="610"/>
      <c r="BO22" s="646" t="s">
        <v>178</v>
      </c>
      <c r="BP22" s="646"/>
      <c r="BQ22" s="646"/>
      <c r="BR22" s="646"/>
      <c r="BS22" s="647" t="s">
        <v>244</v>
      </c>
      <c r="BT22" s="647"/>
      <c r="BU22" s="647"/>
      <c r="BV22" s="647"/>
      <c r="BW22" s="647"/>
      <c r="BX22" s="647"/>
      <c r="BY22" s="647"/>
      <c r="BZ22" s="647"/>
      <c r="CA22" s="647"/>
      <c r="CB22" s="682"/>
      <c r="CD22" s="666" t="s">
        <v>289</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05" t="s">
        <v>290</v>
      </c>
      <c r="C23" s="606"/>
      <c r="D23" s="606"/>
      <c r="E23" s="606"/>
      <c r="F23" s="606"/>
      <c r="G23" s="606"/>
      <c r="H23" s="606"/>
      <c r="I23" s="606"/>
      <c r="J23" s="606"/>
      <c r="K23" s="606"/>
      <c r="L23" s="606"/>
      <c r="M23" s="606"/>
      <c r="N23" s="606"/>
      <c r="O23" s="606"/>
      <c r="P23" s="606"/>
      <c r="Q23" s="607"/>
      <c r="R23" s="608">
        <v>66483</v>
      </c>
      <c r="S23" s="609"/>
      <c r="T23" s="609"/>
      <c r="U23" s="609"/>
      <c r="V23" s="609"/>
      <c r="W23" s="609"/>
      <c r="X23" s="609"/>
      <c r="Y23" s="610"/>
      <c r="Z23" s="646">
        <v>0.9</v>
      </c>
      <c r="AA23" s="646"/>
      <c r="AB23" s="646"/>
      <c r="AC23" s="646"/>
      <c r="AD23" s="647" t="s">
        <v>244</v>
      </c>
      <c r="AE23" s="647"/>
      <c r="AF23" s="647"/>
      <c r="AG23" s="647"/>
      <c r="AH23" s="647"/>
      <c r="AI23" s="647"/>
      <c r="AJ23" s="647"/>
      <c r="AK23" s="647"/>
      <c r="AL23" s="611" t="s">
        <v>244</v>
      </c>
      <c r="AM23" s="612"/>
      <c r="AN23" s="612"/>
      <c r="AO23" s="648"/>
      <c r="AP23" s="605" t="s">
        <v>291</v>
      </c>
      <c r="AQ23" s="686"/>
      <c r="AR23" s="686"/>
      <c r="AS23" s="686"/>
      <c r="AT23" s="686"/>
      <c r="AU23" s="686"/>
      <c r="AV23" s="686"/>
      <c r="AW23" s="686"/>
      <c r="AX23" s="686"/>
      <c r="AY23" s="686"/>
      <c r="AZ23" s="686"/>
      <c r="BA23" s="686"/>
      <c r="BB23" s="686"/>
      <c r="BC23" s="686"/>
      <c r="BD23" s="686"/>
      <c r="BE23" s="686"/>
      <c r="BF23" s="687"/>
      <c r="BG23" s="608" t="s">
        <v>244</v>
      </c>
      <c r="BH23" s="609"/>
      <c r="BI23" s="609"/>
      <c r="BJ23" s="609"/>
      <c r="BK23" s="609"/>
      <c r="BL23" s="609"/>
      <c r="BM23" s="609"/>
      <c r="BN23" s="610"/>
      <c r="BO23" s="646" t="s">
        <v>244</v>
      </c>
      <c r="BP23" s="646"/>
      <c r="BQ23" s="646"/>
      <c r="BR23" s="646"/>
      <c r="BS23" s="647" t="s">
        <v>253</v>
      </c>
      <c r="BT23" s="647"/>
      <c r="BU23" s="647"/>
      <c r="BV23" s="647"/>
      <c r="BW23" s="647"/>
      <c r="BX23" s="647"/>
      <c r="BY23" s="647"/>
      <c r="BZ23" s="647"/>
      <c r="CA23" s="647"/>
      <c r="CB23" s="682"/>
      <c r="CD23" s="666" t="s">
        <v>226</v>
      </c>
      <c r="CE23" s="667"/>
      <c r="CF23" s="667"/>
      <c r="CG23" s="667"/>
      <c r="CH23" s="667"/>
      <c r="CI23" s="667"/>
      <c r="CJ23" s="667"/>
      <c r="CK23" s="667"/>
      <c r="CL23" s="667"/>
      <c r="CM23" s="667"/>
      <c r="CN23" s="667"/>
      <c r="CO23" s="667"/>
      <c r="CP23" s="667"/>
      <c r="CQ23" s="668"/>
      <c r="CR23" s="666" t="s">
        <v>292</v>
      </c>
      <c r="CS23" s="667"/>
      <c r="CT23" s="667"/>
      <c r="CU23" s="667"/>
      <c r="CV23" s="667"/>
      <c r="CW23" s="667"/>
      <c r="CX23" s="667"/>
      <c r="CY23" s="668"/>
      <c r="CZ23" s="666" t="s">
        <v>293</v>
      </c>
      <c r="DA23" s="667"/>
      <c r="DB23" s="667"/>
      <c r="DC23" s="668"/>
      <c r="DD23" s="666" t="s">
        <v>294</v>
      </c>
      <c r="DE23" s="667"/>
      <c r="DF23" s="667"/>
      <c r="DG23" s="667"/>
      <c r="DH23" s="667"/>
      <c r="DI23" s="667"/>
      <c r="DJ23" s="667"/>
      <c r="DK23" s="668"/>
      <c r="DL23" s="698" t="s">
        <v>295</v>
      </c>
      <c r="DM23" s="699"/>
      <c r="DN23" s="699"/>
      <c r="DO23" s="699"/>
      <c r="DP23" s="699"/>
      <c r="DQ23" s="699"/>
      <c r="DR23" s="699"/>
      <c r="DS23" s="699"/>
      <c r="DT23" s="699"/>
      <c r="DU23" s="699"/>
      <c r="DV23" s="700"/>
      <c r="DW23" s="666" t="s">
        <v>296</v>
      </c>
      <c r="DX23" s="667"/>
      <c r="DY23" s="667"/>
      <c r="DZ23" s="667"/>
      <c r="EA23" s="667"/>
      <c r="EB23" s="667"/>
      <c r="EC23" s="668"/>
    </row>
    <row r="24" spans="2:133" ht="11.25" customHeight="1" x14ac:dyDescent="0.15">
      <c r="B24" s="605" t="s">
        <v>297</v>
      </c>
      <c r="C24" s="606"/>
      <c r="D24" s="606"/>
      <c r="E24" s="606"/>
      <c r="F24" s="606"/>
      <c r="G24" s="606"/>
      <c r="H24" s="606"/>
      <c r="I24" s="606"/>
      <c r="J24" s="606"/>
      <c r="K24" s="606"/>
      <c r="L24" s="606"/>
      <c r="M24" s="606"/>
      <c r="N24" s="606"/>
      <c r="O24" s="606"/>
      <c r="P24" s="606"/>
      <c r="Q24" s="607"/>
      <c r="R24" s="608" t="s">
        <v>244</v>
      </c>
      <c r="S24" s="609"/>
      <c r="T24" s="609"/>
      <c r="U24" s="609"/>
      <c r="V24" s="609"/>
      <c r="W24" s="609"/>
      <c r="X24" s="609"/>
      <c r="Y24" s="610"/>
      <c r="Z24" s="646" t="s">
        <v>244</v>
      </c>
      <c r="AA24" s="646"/>
      <c r="AB24" s="646"/>
      <c r="AC24" s="646"/>
      <c r="AD24" s="647" t="s">
        <v>244</v>
      </c>
      <c r="AE24" s="647"/>
      <c r="AF24" s="647"/>
      <c r="AG24" s="647"/>
      <c r="AH24" s="647"/>
      <c r="AI24" s="647"/>
      <c r="AJ24" s="647"/>
      <c r="AK24" s="647"/>
      <c r="AL24" s="611" t="s">
        <v>244</v>
      </c>
      <c r="AM24" s="612"/>
      <c r="AN24" s="612"/>
      <c r="AO24" s="648"/>
      <c r="AP24" s="605" t="s">
        <v>298</v>
      </c>
      <c r="AQ24" s="686"/>
      <c r="AR24" s="686"/>
      <c r="AS24" s="686"/>
      <c r="AT24" s="686"/>
      <c r="AU24" s="686"/>
      <c r="AV24" s="686"/>
      <c r="AW24" s="686"/>
      <c r="AX24" s="686"/>
      <c r="AY24" s="686"/>
      <c r="AZ24" s="686"/>
      <c r="BA24" s="686"/>
      <c r="BB24" s="686"/>
      <c r="BC24" s="686"/>
      <c r="BD24" s="686"/>
      <c r="BE24" s="686"/>
      <c r="BF24" s="687"/>
      <c r="BG24" s="608" t="s">
        <v>244</v>
      </c>
      <c r="BH24" s="609"/>
      <c r="BI24" s="609"/>
      <c r="BJ24" s="609"/>
      <c r="BK24" s="609"/>
      <c r="BL24" s="609"/>
      <c r="BM24" s="609"/>
      <c r="BN24" s="610"/>
      <c r="BO24" s="646" t="s">
        <v>244</v>
      </c>
      <c r="BP24" s="646"/>
      <c r="BQ24" s="646"/>
      <c r="BR24" s="646"/>
      <c r="BS24" s="647" t="s">
        <v>244</v>
      </c>
      <c r="BT24" s="647"/>
      <c r="BU24" s="647"/>
      <c r="BV24" s="647"/>
      <c r="BW24" s="647"/>
      <c r="BX24" s="647"/>
      <c r="BY24" s="647"/>
      <c r="BZ24" s="647"/>
      <c r="CA24" s="647"/>
      <c r="CB24" s="682"/>
      <c r="CD24" s="663" t="s">
        <v>299</v>
      </c>
      <c r="CE24" s="664"/>
      <c r="CF24" s="664"/>
      <c r="CG24" s="664"/>
      <c r="CH24" s="664"/>
      <c r="CI24" s="664"/>
      <c r="CJ24" s="664"/>
      <c r="CK24" s="664"/>
      <c r="CL24" s="664"/>
      <c r="CM24" s="664"/>
      <c r="CN24" s="664"/>
      <c r="CO24" s="664"/>
      <c r="CP24" s="664"/>
      <c r="CQ24" s="665"/>
      <c r="CR24" s="660">
        <v>1732721</v>
      </c>
      <c r="CS24" s="661"/>
      <c r="CT24" s="661"/>
      <c r="CU24" s="661"/>
      <c r="CV24" s="661"/>
      <c r="CW24" s="661"/>
      <c r="CX24" s="661"/>
      <c r="CY24" s="689"/>
      <c r="CZ24" s="690">
        <v>23</v>
      </c>
      <c r="DA24" s="672"/>
      <c r="DB24" s="672"/>
      <c r="DC24" s="692"/>
      <c r="DD24" s="688">
        <v>1246765</v>
      </c>
      <c r="DE24" s="661"/>
      <c r="DF24" s="661"/>
      <c r="DG24" s="661"/>
      <c r="DH24" s="661"/>
      <c r="DI24" s="661"/>
      <c r="DJ24" s="661"/>
      <c r="DK24" s="689"/>
      <c r="DL24" s="688">
        <v>1054470</v>
      </c>
      <c r="DM24" s="661"/>
      <c r="DN24" s="661"/>
      <c r="DO24" s="661"/>
      <c r="DP24" s="661"/>
      <c r="DQ24" s="661"/>
      <c r="DR24" s="661"/>
      <c r="DS24" s="661"/>
      <c r="DT24" s="661"/>
      <c r="DU24" s="661"/>
      <c r="DV24" s="689"/>
      <c r="DW24" s="690">
        <v>34.799999999999997</v>
      </c>
      <c r="DX24" s="672"/>
      <c r="DY24" s="672"/>
      <c r="DZ24" s="672"/>
      <c r="EA24" s="672"/>
      <c r="EB24" s="672"/>
      <c r="EC24" s="691"/>
    </row>
    <row r="25" spans="2:133" ht="11.25" customHeight="1" x14ac:dyDescent="0.15">
      <c r="B25" s="605" t="s">
        <v>300</v>
      </c>
      <c r="C25" s="606"/>
      <c r="D25" s="606"/>
      <c r="E25" s="606"/>
      <c r="F25" s="606"/>
      <c r="G25" s="606"/>
      <c r="H25" s="606"/>
      <c r="I25" s="606"/>
      <c r="J25" s="606"/>
      <c r="K25" s="606"/>
      <c r="L25" s="606"/>
      <c r="M25" s="606"/>
      <c r="N25" s="606"/>
      <c r="O25" s="606"/>
      <c r="P25" s="606"/>
      <c r="Q25" s="607"/>
      <c r="R25" s="608">
        <v>2977345</v>
      </c>
      <c r="S25" s="609"/>
      <c r="T25" s="609"/>
      <c r="U25" s="609"/>
      <c r="V25" s="609"/>
      <c r="W25" s="609"/>
      <c r="X25" s="609"/>
      <c r="Y25" s="610"/>
      <c r="Z25" s="646">
        <v>38.4</v>
      </c>
      <c r="AA25" s="646"/>
      <c r="AB25" s="646"/>
      <c r="AC25" s="646"/>
      <c r="AD25" s="647">
        <v>2910862</v>
      </c>
      <c r="AE25" s="647"/>
      <c r="AF25" s="647"/>
      <c r="AG25" s="647"/>
      <c r="AH25" s="647"/>
      <c r="AI25" s="647"/>
      <c r="AJ25" s="647"/>
      <c r="AK25" s="647"/>
      <c r="AL25" s="611">
        <v>99.8</v>
      </c>
      <c r="AM25" s="612"/>
      <c r="AN25" s="612"/>
      <c r="AO25" s="648"/>
      <c r="AP25" s="605" t="s">
        <v>301</v>
      </c>
      <c r="AQ25" s="686"/>
      <c r="AR25" s="686"/>
      <c r="AS25" s="686"/>
      <c r="AT25" s="686"/>
      <c r="AU25" s="686"/>
      <c r="AV25" s="686"/>
      <c r="AW25" s="686"/>
      <c r="AX25" s="686"/>
      <c r="AY25" s="686"/>
      <c r="AZ25" s="686"/>
      <c r="BA25" s="686"/>
      <c r="BB25" s="686"/>
      <c r="BC25" s="686"/>
      <c r="BD25" s="686"/>
      <c r="BE25" s="686"/>
      <c r="BF25" s="687"/>
      <c r="BG25" s="608" t="s">
        <v>244</v>
      </c>
      <c r="BH25" s="609"/>
      <c r="BI25" s="609"/>
      <c r="BJ25" s="609"/>
      <c r="BK25" s="609"/>
      <c r="BL25" s="609"/>
      <c r="BM25" s="609"/>
      <c r="BN25" s="610"/>
      <c r="BO25" s="646" t="s">
        <v>244</v>
      </c>
      <c r="BP25" s="646"/>
      <c r="BQ25" s="646"/>
      <c r="BR25" s="646"/>
      <c r="BS25" s="647" t="s">
        <v>244</v>
      </c>
      <c r="BT25" s="647"/>
      <c r="BU25" s="647"/>
      <c r="BV25" s="647"/>
      <c r="BW25" s="647"/>
      <c r="BX25" s="647"/>
      <c r="BY25" s="647"/>
      <c r="BZ25" s="647"/>
      <c r="CA25" s="647"/>
      <c r="CB25" s="682"/>
      <c r="CD25" s="605" t="s">
        <v>302</v>
      </c>
      <c r="CE25" s="606"/>
      <c r="CF25" s="606"/>
      <c r="CG25" s="606"/>
      <c r="CH25" s="606"/>
      <c r="CI25" s="606"/>
      <c r="CJ25" s="606"/>
      <c r="CK25" s="606"/>
      <c r="CL25" s="606"/>
      <c r="CM25" s="606"/>
      <c r="CN25" s="606"/>
      <c r="CO25" s="606"/>
      <c r="CP25" s="606"/>
      <c r="CQ25" s="607"/>
      <c r="CR25" s="608">
        <v>815215</v>
      </c>
      <c r="CS25" s="621"/>
      <c r="CT25" s="621"/>
      <c r="CU25" s="621"/>
      <c r="CV25" s="621"/>
      <c r="CW25" s="621"/>
      <c r="CX25" s="621"/>
      <c r="CY25" s="622"/>
      <c r="CZ25" s="611">
        <v>10.8</v>
      </c>
      <c r="DA25" s="623"/>
      <c r="DB25" s="623"/>
      <c r="DC25" s="624"/>
      <c r="DD25" s="614">
        <v>754116</v>
      </c>
      <c r="DE25" s="621"/>
      <c r="DF25" s="621"/>
      <c r="DG25" s="621"/>
      <c r="DH25" s="621"/>
      <c r="DI25" s="621"/>
      <c r="DJ25" s="621"/>
      <c r="DK25" s="622"/>
      <c r="DL25" s="614">
        <v>728796</v>
      </c>
      <c r="DM25" s="621"/>
      <c r="DN25" s="621"/>
      <c r="DO25" s="621"/>
      <c r="DP25" s="621"/>
      <c r="DQ25" s="621"/>
      <c r="DR25" s="621"/>
      <c r="DS25" s="621"/>
      <c r="DT25" s="621"/>
      <c r="DU25" s="621"/>
      <c r="DV25" s="622"/>
      <c r="DW25" s="611">
        <v>24.1</v>
      </c>
      <c r="DX25" s="623"/>
      <c r="DY25" s="623"/>
      <c r="DZ25" s="623"/>
      <c r="EA25" s="623"/>
      <c r="EB25" s="623"/>
      <c r="EC25" s="635"/>
    </row>
    <row r="26" spans="2:133" ht="11.25" customHeight="1" x14ac:dyDescent="0.15">
      <c r="B26" s="605" t="s">
        <v>303</v>
      </c>
      <c r="C26" s="606"/>
      <c r="D26" s="606"/>
      <c r="E26" s="606"/>
      <c r="F26" s="606"/>
      <c r="G26" s="606"/>
      <c r="H26" s="606"/>
      <c r="I26" s="606"/>
      <c r="J26" s="606"/>
      <c r="K26" s="606"/>
      <c r="L26" s="606"/>
      <c r="M26" s="606"/>
      <c r="N26" s="606"/>
      <c r="O26" s="606"/>
      <c r="P26" s="606"/>
      <c r="Q26" s="607"/>
      <c r="R26" s="608">
        <v>878</v>
      </c>
      <c r="S26" s="609"/>
      <c r="T26" s="609"/>
      <c r="U26" s="609"/>
      <c r="V26" s="609"/>
      <c r="W26" s="609"/>
      <c r="X26" s="609"/>
      <c r="Y26" s="610"/>
      <c r="Z26" s="646">
        <v>0</v>
      </c>
      <c r="AA26" s="646"/>
      <c r="AB26" s="646"/>
      <c r="AC26" s="646"/>
      <c r="AD26" s="647">
        <v>878</v>
      </c>
      <c r="AE26" s="647"/>
      <c r="AF26" s="647"/>
      <c r="AG26" s="647"/>
      <c r="AH26" s="647"/>
      <c r="AI26" s="647"/>
      <c r="AJ26" s="647"/>
      <c r="AK26" s="647"/>
      <c r="AL26" s="611">
        <v>0</v>
      </c>
      <c r="AM26" s="612"/>
      <c r="AN26" s="612"/>
      <c r="AO26" s="648"/>
      <c r="AP26" s="605" t="s">
        <v>304</v>
      </c>
      <c r="AQ26" s="686"/>
      <c r="AR26" s="686"/>
      <c r="AS26" s="686"/>
      <c r="AT26" s="686"/>
      <c r="AU26" s="686"/>
      <c r="AV26" s="686"/>
      <c r="AW26" s="686"/>
      <c r="AX26" s="686"/>
      <c r="AY26" s="686"/>
      <c r="AZ26" s="686"/>
      <c r="BA26" s="686"/>
      <c r="BB26" s="686"/>
      <c r="BC26" s="686"/>
      <c r="BD26" s="686"/>
      <c r="BE26" s="686"/>
      <c r="BF26" s="687"/>
      <c r="BG26" s="608" t="s">
        <v>244</v>
      </c>
      <c r="BH26" s="609"/>
      <c r="BI26" s="609"/>
      <c r="BJ26" s="609"/>
      <c r="BK26" s="609"/>
      <c r="BL26" s="609"/>
      <c r="BM26" s="609"/>
      <c r="BN26" s="610"/>
      <c r="BO26" s="646" t="s">
        <v>244</v>
      </c>
      <c r="BP26" s="646"/>
      <c r="BQ26" s="646"/>
      <c r="BR26" s="646"/>
      <c r="BS26" s="647" t="s">
        <v>244</v>
      </c>
      <c r="BT26" s="647"/>
      <c r="BU26" s="647"/>
      <c r="BV26" s="647"/>
      <c r="BW26" s="647"/>
      <c r="BX26" s="647"/>
      <c r="BY26" s="647"/>
      <c r="BZ26" s="647"/>
      <c r="CA26" s="647"/>
      <c r="CB26" s="682"/>
      <c r="CD26" s="605" t="s">
        <v>305</v>
      </c>
      <c r="CE26" s="606"/>
      <c r="CF26" s="606"/>
      <c r="CG26" s="606"/>
      <c r="CH26" s="606"/>
      <c r="CI26" s="606"/>
      <c r="CJ26" s="606"/>
      <c r="CK26" s="606"/>
      <c r="CL26" s="606"/>
      <c r="CM26" s="606"/>
      <c r="CN26" s="606"/>
      <c r="CO26" s="606"/>
      <c r="CP26" s="606"/>
      <c r="CQ26" s="607"/>
      <c r="CR26" s="608">
        <v>430642</v>
      </c>
      <c r="CS26" s="609"/>
      <c r="CT26" s="609"/>
      <c r="CU26" s="609"/>
      <c r="CV26" s="609"/>
      <c r="CW26" s="609"/>
      <c r="CX26" s="609"/>
      <c r="CY26" s="610"/>
      <c r="CZ26" s="611">
        <v>5.7</v>
      </c>
      <c r="DA26" s="623"/>
      <c r="DB26" s="623"/>
      <c r="DC26" s="624"/>
      <c r="DD26" s="614">
        <v>409760</v>
      </c>
      <c r="DE26" s="609"/>
      <c r="DF26" s="609"/>
      <c r="DG26" s="609"/>
      <c r="DH26" s="609"/>
      <c r="DI26" s="609"/>
      <c r="DJ26" s="609"/>
      <c r="DK26" s="610"/>
      <c r="DL26" s="614" t="s">
        <v>244</v>
      </c>
      <c r="DM26" s="609"/>
      <c r="DN26" s="609"/>
      <c r="DO26" s="609"/>
      <c r="DP26" s="609"/>
      <c r="DQ26" s="609"/>
      <c r="DR26" s="609"/>
      <c r="DS26" s="609"/>
      <c r="DT26" s="609"/>
      <c r="DU26" s="609"/>
      <c r="DV26" s="610"/>
      <c r="DW26" s="611" t="s">
        <v>244</v>
      </c>
      <c r="DX26" s="623"/>
      <c r="DY26" s="623"/>
      <c r="DZ26" s="623"/>
      <c r="EA26" s="623"/>
      <c r="EB26" s="623"/>
      <c r="EC26" s="635"/>
    </row>
    <row r="27" spans="2:133" ht="11.25" customHeight="1" x14ac:dyDescent="0.15">
      <c r="B27" s="605" t="s">
        <v>306</v>
      </c>
      <c r="C27" s="606"/>
      <c r="D27" s="606"/>
      <c r="E27" s="606"/>
      <c r="F27" s="606"/>
      <c r="G27" s="606"/>
      <c r="H27" s="606"/>
      <c r="I27" s="606"/>
      <c r="J27" s="606"/>
      <c r="K27" s="606"/>
      <c r="L27" s="606"/>
      <c r="M27" s="606"/>
      <c r="N27" s="606"/>
      <c r="O27" s="606"/>
      <c r="P27" s="606"/>
      <c r="Q27" s="607"/>
      <c r="R27" s="608">
        <v>20656</v>
      </c>
      <c r="S27" s="609"/>
      <c r="T27" s="609"/>
      <c r="U27" s="609"/>
      <c r="V27" s="609"/>
      <c r="W27" s="609"/>
      <c r="X27" s="609"/>
      <c r="Y27" s="610"/>
      <c r="Z27" s="646">
        <v>0.3</v>
      </c>
      <c r="AA27" s="646"/>
      <c r="AB27" s="646"/>
      <c r="AC27" s="646"/>
      <c r="AD27" s="647" t="s">
        <v>178</v>
      </c>
      <c r="AE27" s="647"/>
      <c r="AF27" s="647"/>
      <c r="AG27" s="647"/>
      <c r="AH27" s="647"/>
      <c r="AI27" s="647"/>
      <c r="AJ27" s="647"/>
      <c r="AK27" s="647"/>
      <c r="AL27" s="611" t="s">
        <v>244</v>
      </c>
      <c r="AM27" s="612"/>
      <c r="AN27" s="612"/>
      <c r="AO27" s="648"/>
      <c r="AP27" s="605" t="s">
        <v>307</v>
      </c>
      <c r="AQ27" s="606"/>
      <c r="AR27" s="606"/>
      <c r="AS27" s="606"/>
      <c r="AT27" s="606"/>
      <c r="AU27" s="606"/>
      <c r="AV27" s="606"/>
      <c r="AW27" s="606"/>
      <c r="AX27" s="606"/>
      <c r="AY27" s="606"/>
      <c r="AZ27" s="606"/>
      <c r="BA27" s="606"/>
      <c r="BB27" s="606"/>
      <c r="BC27" s="606"/>
      <c r="BD27" s="606"/>
      <c r="BE27" s="606"/>
      <c r="BF27" s="607"/>
      <c r="BG27" s="608">
        <v>2200405</v>
      </c>
      <c r="BH27" s="609"/>
      <c r="BI27" s="609"/>
      <c r="BJ27" s="609"/>
      <c r="BK27" s="609"/>
      <c r="BL27" s="609"/>
      <c r="BM27" s="609"/>
      <c r="BN27" s="610"/>
      <c r="BO27" s="646">
        <v>100</v>
      </c>
      <c r="BP27" s="646"/>
      <c r="BQ27" s="646"/>
      <c r="BR27" s="646"/>
      <c r="BS27" s="647">
        <v>248360</v>
      </c>
      <c r="BT27" s="647"/>
      <c r="BU27" s="647"/>
      <c r="BV27" s="647"/>
      <c r="BW27" s="647"/>
      <c r="BX27" s="647"/>
      <c r="BY27" s="647"/>
      <c r="BZ27" s="647"/>
      <c r="CA27" s="647"/>
      <c r="CB27" s="682"/>
      <c r="CD27" s="605" t="s">
        <v>308</v>
      </c>
      <c r="CE27" s="606"/>
      <c r="CF27" s="606"/>
      <c r="CG27" s="606"/>
      <c r="CH27" s="606"/>
      <c r="CI27" s="606"/>
      <c r="CJ27" s="606"/>
      <c r="CK27" s="606"/>
      <c r="CL27" s="606"/>
      <c r="CM27" s="606"/>
      <c r="CN27" s="606"/>
      <c r="CO27" s="606"/>
      <c r="CP27" s="606"/>
      <c r="CQ27" s="607"/>
      <c r="CR27" s="608">
        <v>757271</v>
      </c>
      <c r="CS27" s="621"/>
      <c r="CT27" s="621"/>
      <c r="CU27" s="621"/>
      <c r="CV27" s="621"/>
      <c r="CW27" s="621"/>
      <c r="CX27" s="621"/>
      <c r="CY27" s="622"/>
      <c r="CZ27" s="611">
        <v>10.1</v>
      </c>
      <c r="DA27" s="623"/>
      <c r="DB27" s="623"/>
      <c r="DC27" s="624"/>
      <c r="DD27" s="614">
        <v>343842</v>
      </c>
      <c r="DE27" s="621"/>
      <c r="DF27" s="621"/>
      <c r="DG27" s="621"/>
      <c r="DH27" s="621"/>
      <c r="DI27" s="621"/>
      <c r="DJ27" s="621"/>
      <c r="DK27" s="622"/>
      <c r="DL27" s="614">
        <v>176867</v>
      </c>
      <c r="DM27" s="621"/>
      <c r="DN27" s="621"/>
      <c r="DO27" s="621"/>
      <c r="DP27" s="621"/>
      <c r="DQ27" s="621"/>
      <c r="DR27" s="621"/>
      <c r="DS27" s="621"/>
      <c r="DT27" s="621"/>
      <c r="DU27" s="621"/>
      <c r="DV27" s="622"/>
      <c r="DW27" s="611">
        <v>5.8</v>
      </c>
      <c r="DX27" s="623"/>
      <c r="DY27" s="623"/>
      <c r="DZ27" s="623"/>
      <c r="EA27" s="623"/>
      <c r="EB27" s="623"/>
      <c r="EC27" s="635"/>
    </row>
    <row r="28" spans="2:133" ht="11.25" customHeight="1" x14ac:dyDescent="0.15">
      <c r="B28" s="605" t="s">
        <v>309</v>
      </c>
      <c r="C28" s="606"/>
      <c r="D28" s="606"/>
      <c r="E28" s="606"/>
      <c r="F28" s="606"/>
      <c r="G28" s="606"/>
      <c r="H28" s="606"/>
      <c r="I28" s="606"/>
      <c r="J28" s="606"/>
      <c r="K28" s="606"/>
      <c r="L28" s="606"/>
      <c r="M28" s="606"/>
      <c r="N28" s="606"/>
      <c r="O28" s="606"/>
      <c r="P28" s="606"/>
      <c r="Q28" s="607"/>
      <c r="R28" s="608">
        <v>61772</v>
      </c>
      <c r="S28" s="609"/>
      <c r="T28" s="609"/>
      <c r="U28" s="609"/>
      <c r="V28" s="609"/>
      <c r="W28" s="609"/>
      <c r="X28" s="609"/>
      <c r="Y28" s="610"/>
      <c r="Z28" s="646">
        <v>0.8</v>
      </c>
      <c r="AA28" s="646"/>
      <c r="AB28" s="646"/>
      <c r="AC28" s="646"/>
      <c r="AD28" s="647">
        <v>973</v>
      </c>
      <c r="AE28" s="647"/>
      <c r="AF28" s="647"/>
      <c r="AG28" s="647"/>
      <c r="AH28" s="647"/>
      <c r="AI28" s="647"/>
      <c r="AJ28" s="647"/>
      <c r="AK28" s="647"/>
      <c r="AL28" s="611">
        <v>0</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310</v>
      </c>
      <c r="CE28" s="606"/>
      <c r="CF28" s="606"/>
      <c r="CG28" s="606"/>
      <c r="CH28" s="606"/>
      <c r="CI28" s="606"/>
      <c r="CJ28" s="606"/>
      <c r="CK28" s="606"/>
      <c r="CL28" s="606"/>
      <c r="CM28" s="606"/>
      <c r="CN28" s="606"/>
      <c r="CO28" s="606"/>
      <c r="CP28" s="606"/>
      <c r="CQ28" s="607"/>
      <c r="CR28" s="608">
        <v>160235</v>
      </c>
      <c r="CS28" s="609"/>
      <c r="CT28" s="609"/>
      <c r="CU28" s="609"/>
      <c r="CV28" s="609"/>
      <c r="CW28" s="609"/>
      <c r="CX28" s="609"/>
      <c r="CY28" s="610"/>
      <c r="CZ28" s="611">
        <v>2.1</v>
      </c>
      <c r="DA28" s="623"/>
      <c r="DB28" s="623"/>
      <c r="DC28" s="624"/>
      <c r="DD28" s="614">
        <v>148807</v>
      </c>
      <c r="DE28" s="609"/>
      <c r="DF28" s="609"/>
      <c r="DG28" s="609"/>
      <c r="DH28" s="609"/>
      <c r="DI28" s="609"/>
      <c r="DJ28" s="609"/>
      <c r="DK28" s="610"/>
      <c r="DL28" s="614">
        <v>148807</v>
      </c>
      <c r="DM28" s="609"/>
      <c r="DN28" s="609"/>
      <c r="DO28" s="609"/>
      <c r="DP28" s="609"/>
      <c r="DQ28" s="609"/>
      <c r="DR28" s="609"/>
      <c r="DS28" s="609"/>
      <c r="DT28" s="609"/>
      <c r="DU28" s="609"/>
      <c r="DV28" s="610"/>
      <c r="DW28" s="611">
        <v>4.9000000000000004</v>
      </c>
      <c r="DX28" s="623"/>
      <c r="DY28" s="623"/>
      <c r="DZ28" s="623"/>
      <c r="EA28" s="623"/>
      <c r="EB28" s="623"/>
      <c r="EC28" s="635"/>
    </row>
    <row r="29" spans="2:133" ht="11.25" customHeight="1" x14ac:dyDescent="0.15">
      <c r="B29" s="605" t="s">
        <v>311</v>
      </c>
      <c r="C29" s="606"/>
      <c r="D29" s="606"/>
      <c r="E29" s="606"/>
      <c r="F29" s="606"/>
      <c r="G29" s="606"/>
      <c r="H29" s="606"/>
      <c r="I29" s="606"/>
      <c r="J29" s="606"/>
      <c r="K29" s="606"/>
      <c r="L29" s="606"/>
      <c r="M29" s="606"/>
      <c r="N29" s="606"/>
      <c r="O29" s="606"/>
      <c r="P29" s="606"/>
      <c r="Q29" s="607"/>
      <c r="R29" s="608">
        <v>11066</v>
      </c>
      <c r="S29" s="609"/>
      <c r="T29" s="609"/>
      <c r="U29" s="609"/>
      <c r="V29" s="609"/>
      <c r="W29" s="609"/>
      <c r="X29" s="609"/>
      <c r="Y29" s="610"/>
      <c r="Z29" s="646">
        <v>0.1</v>
      </c>
      <c r="AA29" s="646"/>
      <c r="AB29" s="646"/>
      <c r="AC29" s="646"/>
      <c r="AD29" s="647" t="s">
        <v>244</v>
      </c>
      <c r="AE29" s="647"/>
      <c r="AF29" s="647"/>
      <c r="AG29" s="647"/>
      <c r="AH29" s="647"/>
      <c r="AI29" s="647"/>
      <c r="AJ29" s="647"/>
      <c r="AK29" s="647"/>
      <c r="AL29" s="611" t="s">
        <v>274</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312</v>
      </c>
      <c r="CE29" s="628"/>
      <c r="CF29" s="605" t="s">
        <v>313</v>
      </c>
      <c r="CG29" s="606"/>
      <c r="CH29" s="606"/>
      <c r="CI29" s="606"/>
      <c r="CJ29" s="606"/>
      <c r="CK29" s="606"/>
      <c r="CL29" s="606"/>
      <c r="CM29" s="606"/>
      <c r="CN29" s="606"/>
      <c r="CO29" s="606"/>
      <c r="CP29" s="606"/>
      <c r="CQ29" s="607"/>
      <c r="CR29" s="608">
        <v>160203</v>
      </c>
      <c r="CS29" s="621"/>
      <c r="CT29" s="621"/>
      <c r="CU29" s="621"/>
      <c r="CV29" s="621"/>
      <c r="CW29" s="621"/>
      <c r="CX29" s="621"/>
      <c r="CY29" s="622"/>
      <c r="CZ29" s="611">
        <v>2.1</v>
      </c>
      <c r="DA29" s="623"/>
      <c r="DB29" s="623"/>
      <c r="DC29" s="624"/>
      <c r="DD29" s="614">
        <v>148775</v>
      </c>
      <c r="DE29" s="621"/>
      <c r="DF29" s="621"/>
      <c r="DG29" s="621"/>
      <c r="DH29" s="621"/>
      <c r="DI29" s="621"/>
      <c r="DJ29" s="621"/>
      <c r="DK29" s="622"/>
      <c r="DL29" s="614">
        <v>148775</v>
      </c>
      <c r="DM29" s="621"/>
      <c r="DN29" s="621"/>
      <c r="DO29" s="621"/>
      <c r="DP29" s="621"/>
      <c r="DQ29" s="621"/>
      <c r="DR29" s="621"/>
      <c r="DS29" s="621"/>
      <c r="DT29" s="621"/>
      <c r="DU29" s="621"/>
      <c r="DV29" s="622"/>
      <c r="DW29" s="611">
        <v>4.9000000000000004</v>
      </c>
      <c r="DX29" s="623"/>
      <c r="DY29" s="623"/>
      <c r="DZ29" s="623"/>
      <c r="EA29" s="623"/>
      <c r="EB29" s="623"/>
      <c r="EC29" s="635"/>
    </row>
    <row r="30" spans="2:133" ht="11.25" customHeight="1" x14ac:dyDescent="0.15">
      <c r="B30" s="605" t="s">
        <v>314</v>
      </c>
      <c r="C30" s="606"/>
      <c r="D30" s="606"/>
      <c r="E30" s="606"/>
      <c r="F30" s="606"/>
      <c r="G30" s="606"/>
      <c r="H30" s="606"/>
      <c r="I30" s="606"/>
      <c r="J30" s="606"/>
      <c r="K30" s="606"/>
      <c r="L30" s="606"/>
      <c r="M30" s="606"/>
      <c r="N30" s="606"/>
      <c r="O30" s="606"/>
      <c r="P30" s="606"/>
      <c r="Q30" s="607"/>
      <c r="R30" s="608">
        <v>693070</v>
      </c>
      <c r="S30" s="609"/>
      <c r="T30" s="609"/>
      <c r="U30" s="609"/>
      <c r="V30" s="609"/>
      <c r="W30" s="609"/>
      <c r="X30" s="609"/>
      <c r="Y30" s="610"/>
      <c r="Z30" s="646">
        <v>8.9</v>
      </c>
      <c r="AA30" s="646"/>
      <c r="AB30" s="646"/>
      <c r="AC30" s="646"/>
      <c r="AD30" s="647" t="s">
        <v>244</v>
      </c>
      <c r="AE30" s="647"/>
      <c r="AF30" s="647"/>
      <c r="AG30" s="647"/>
      <c r="AH30" s="647"/>
      <c r="AI30" s="647"/>
      <c r="AJ30" s="647"/>
      <c r="AK30" s="647"/>
      <c r="AL30" s="611" t="s">
        <v>244</v>
      </c>
      <c r="AM30" s="612"/>
      <c r="AN30" s="612"/>
      <c r="AO30" s="648"/>
      <c r="AP30" s="666" t="s">
        <v>226</v>
      </c>
      <c r="AQ30" s="667"/>
      <c r="AR30" s="667"/>
      <c r="AS30" s="667"/>
      <c r="AT30" s="667"/>
      <c r="AU30" s="667"/>
      <c r="AV30" s="667"/>
      <c r="AW30" s="667"/>
      <c r="AX30" s="667"/>
      <c r="AY30" s="667"/>
      <c r="AZ30" s="667"/>
      <c r="BA30" s="667"/>
      <c r="BB30" s="667"/>
      <c r="BC30" s="667"/>
      <c r="BD30" s="667"/>
      <c r="BE30" s="667"/>
      <c r="BF30" s="668"/>
      <c r="BG30" s="666" t="s">
        <v>315</v>
      </c>
      <c r="BH30" s="680"/>
      <c r="BI30" s="680"/>
      <c r="BJ30" s="680"/>
      <c r="BK30" s="680"/>
      <c r="BL30" s="680"/>
      <c r="BM30" s="680"/>
      <c r="BN30" s="680"/>
      <c r="BO30" s="680"/>
      <c r="BP30" s="680"/>
      <c r="BQ30" s="681"/>
      <c r="BR30" s="666" t="s">
        <v>316</v>
      </c>
      <c r="BS30" s="680"/>
      <c r="BT30" s="680"/>
      <c r="BU30" s="680"/>
      <c r="BV30" s="680"/>
      <c r="BW30" s="680"/>
      <c r="BX30" s="680"/>
      <c r="BY30" s="680"/>
      <c r="BZ30" s="680"/>
      <c r="CA30" s="680"/>
      <c r="CB30" s="681"/>
      <c r="CD30" s="629"/>
      <c r="CE30" s="630"/>
      <c r="CF30" s="605" t="s">
        <v>317</v>
      </c>
      <c r="CG30" s="606"/>
      <c r="CH30" s="606"/>
      <c r="CI30" s="606"/>
      <c r="CJ30" s="606"/>
      <c r="CK30" s="606"/>
      <c r="CL30" s="606"/>
      <c r="CM30" s="606"/>
      <c r="CN30" s="606"/>
      <c r="CO30" s="606"/>
      <c r="CP30" s="606"/>
      <c r="CQ30" s="607"/>
      <c r="CR30" s="608">
        <v>155784</v>
      </c>
      <c r="CS30" s="609"/>
      <c r="CT30" s="609"/>
      <c r="CU30" s="609"/>
      <c r="CV30" s="609"/>
      <c r="CW30" s="609"/>
      <c r="CX30" s="609"/>
      <c r="CY30" s="610"/>
      <c r="CZ30" s="611">
        <v>2.1</v>
      </c>
      <c r="DA30" s="623"/>
      <c r="DB30" s="623"/>
      <c r="DC30" s="624"/>
      <c r="DD30" s="614">
        <v>144922</v>
      </c>
      <c r="DE30" s="609"/>
      <c r="DF30" s="609"/>
      <c r="DG30" s="609"/>
      <c r="DH30" s="609"/>
      <c r="DI30" s="609"/>
      <c r="DJ30" s="609"/>
      <c r="DK30" s="610"/>
      <c r="DL30" s="614">
        <v>144922</v>
      </c>
      <c r="DM30" s="609"/>
      <c r="DN30" s="609"/>
      <c r="DO30" s="609"/>
      <c r="DP30" s="609"/>
      <c r="DQ30" s="609"/>
      <c r="DR30" s="609"/>
      <c r="DS30" s="609"/>
      <c r="DT30" s="609"/>
      <c r="DU30" s="609"/>
      <c r="DV30" s="610"/>
      <c r="DW30" s="611">
        <v>4.8</v>
      </c>
      <c r="DX30" s="623"/>
      <c r="DY30" s="623"/>
      <c r="DZ30" s="623"/>
      <c r="EA30" s="623"/>
      <c r="EB30" s="623"/>
      <c r="EC30" s="635"/>
    </row>
    <row r="31" spans="2:133" ht="11.25" customHeight="1" x14ac:dyDescent="0.15">
      <c r="B31" s="683" t="s">
        <v>318</v>
      </c>
      <c r="C31" s="684"/>
      <c r="D31" s="684"/>
      <c r="E31" s="684"/>
      <c r="F31" s="684"/>
      <c r="G31" s="684"/>
      <c r="H31" s="684"/>
      <c r="I31" s="684"/>
      <c r="J31" s="684"/>
      <c r="K31" s="684"/>
      <c r="L31" s="684"/>
      <c r="M31" s="684"/>
      <c r="N31" s="684"/>
      <c r="O31" s="684"/>
      <c r="P31" s="684"/>
      <c r="Q31" s="685"/>
      <c r="R31" s="608" t="s">
        <v>244</v>
      </c>
      <c r="S31" s="609"/>
      <c r="T31" s="609"/>
      <c r="U31" s="609"/>
      <c r="V31" s="609"/>
      <c r="W31" s="609"/>
      <c r="X31" s="609"/>
      <c r="Y31" s="610"/>
      <c r="Z31" s="646" t="s">
        <v>244</v>
      </c>
      <c r="AA31" s="646"/>
      <c r="AB31" s="646"/>
      <c r="AC31" s="646"/>
      <c r="AD31" s="647" t="s">
        <v>178</v>
      </c>
      <c r="AE31" s="647"/>
      <c r="AF31" s="647"/>
      <c r="AG31" s="647"/>
      <c r="AH31" s="647"/>
      <c r="AI31" s="647"/>
      <c r="AJ31" s="647"/>
      <c r="AK31" s="647"/>
      <c r="AL31" s="611" t="s">
        <v>244</v>
      </c>
      <c r="AM31" s="612"/>
      <c r="AN31" s="612"/>
      <c r="AO31" s="648"/>
      <c r="AP31" s="674" t="s">
        <v>319</v>
      </c>
      <c r="AQ31" s="675"/>
      <c r="AR31" s="675"/>
      <c r="AS31" s="675"/>
      <c r="AT31" s="676" t="s">
        <v>320</v>
      </c>
      <c r="AU31" s="212"/>
      <c r="AV31" s="212"/>
      <c r="AW31" s="212"/>
      <c r="AX31" s="663" t="s">
        <v>191</v>
      </c>
      <c r="AY31" s="664"/>
      <c r="AZ31" s="664"/>
      <c r="BA31" s="664"/>
      <c r="BB31" s="664"/>
      <c r="BC31" s="664"/>
      <c r="BD31" s="664"/>
      <c r="BE31" s="664"/>
      <c r="BF31" s="665"/>
      <c r="BG31" s="670">
        <v>99.9</v>
      </c>
      <c r="BH31" s="671"/>
      <c r="BI31" s="671"/>
      <c r="BJ31" s="671"/>
      <c r="BK31" s="671"/>
      <c r="BL31" s="671"/>
      <c r="BM31" s="672">
        <v>99.8</v>
      </c>
      <c r="BN31" s="671"/>
      <c r="BO31" s="671"/>
      <c r="BP31" s="671"/>
      <c r="BQ31" s="673"/>
      <c r="BR31" s="670">
        <v>99.9</v>
      </c>
      <c r="BS31" s="671"/>
      <c r="BT31" s="671"/>
      <c r="BU31" s="671"/>
      <c r="BV31" s="671"/>
      <c r="BW31" s="671"/>
      <c r="BX31" s="672">
        <v>99.9</v>
      </c>
      <c r="BY31" s="671"/>
      <c r="BZ31" s="671"/>
      <c r="CA31" s="671"/>
      <c r="CB31" s="673"/>
      <c r="CD31" s="629"/>
      <c r="CE31" s="630"/>
      <c r="CF31" s="605" t="s">
        <v>321</v>
      </c>
      <c r="CG31" s="606"/>
      <c r="CH31" s="606"/>
      <c r="CI31" s="606"/>
      <c r="CJ31" s="606"/>
      <c r="CK31" s="606"/>
      <c r="CL31" s="606"/>
      <c r="CM31" s="606"/>
      <c r="CN31" s="606"/>
      <c r="CO31" s="606"/>
      <c r="CP31" s="606"/>
      <c r="CQ31" s="607"/>
      <c r="CR31" s="608">
        <v>4419</v>
      </c>
      <c r="CS31" s="621"/>
      <c r="CT31" s="621"/>
      <c r="CU31" s="621"/>
      <c r="CV31" s="621"/>
      <c r="CW31" s="621"/>
      <c r="CX31" s="621"/>
      <c r="CY31" s="622"/>
      <c r="CZ31" s="611">
        <v>0.1</v>
      </c>
      <c r="DA31" s="623"/>
      <c r="DB31" s="623"/>
      <c r="DC31" s="624"/>
      <c r="DD31" s="614">
        <v>3853</v>
      </c>
      <c r="DE31" s="621"/>
      <c r="DF31" s="621"/>
      <c r="DG31" s="621"/>
      <c r="DH31" s="621"/>
      <c r="DI31" s="621"/>
      <c r="DJ31" s="621"/>
      <c r="DK31" s="622"/>
      <c r="DL31" s="614">
        <v>3853</v>
      </c>
      <c r="DM31" s="621"/>
      <c r="DN31" s="621"/>
      <c r="DO31" s="621"/>
      <c r="DP31" s="621"/>
      <c r="DQ31" s="621"/>
      <c r="DR31" s="621"/>
      <c r="DS31" s="621"/>
      <c r="DT31" s="621"/>
      <c r="DU31" s="621"/>
      <c r="DV31" s="622"/>
      <c r="DW31" s="611">
        <v>0.1</v>
      </c>
      <c r="DX31" s="623"/>
      <c r="DY31" s="623"/>
      <c r="DZ31" s="623"/>
      <c r="EA31" s="623"/>
      <c r="EB31" s="623"/>
      <c r="EC31" s="635"/>
    </row>
    <row r="32" spans="2:133" ht="11.25" customHeight="1" x14ac:dyDescent="0.15">
      <c r="B32" s="605" t="s">
        <v>322</v>
      </c>
      <c r="C32" s="606"/>
      <c r="D32" s="606"/>
      <c r="E32" s="606"/>
      <c r="F32" s="606"/>
      <c r="G32" s="606"/>
      <c r="H32" s="606"/>
      <c r="I32" s="606"/>
      <c r="J32" s="606"/>
      <c r="K32" s="606"/>
      <c r="L32" s="606"/>
      <c r="M32" s="606"/>
      <c r="N32" s="606"/>
      <c r="O32" s="606"/>
      <c r="P32" s="606"/>
      <c r="Q32" s="607"/>
      <c r="R32" s="608">
        <v>305875</v>
      </c>
      <c r="S32" s="609"/>
      <c r="T32" s="609"/>
      <c r="U32" s="609"/>
      <c r="V32" s="609"/>
      <c r="W32" s="609"/>
      <c r="X32" s="609"/>
      <c r="Y32" s="610"/>
      <c r="Z32" s="646">
        <v>3.9</v>
      </c>
      <c r="AA32" s="646"/>
      <c r="AB32" s="646"/>
      <c r="AC32" s="646"/>
      <c r="AD32" s="647" t="s">
        <v>253</v>
      </c>
      <c r="AE32" s="647"/>
      <c r="AF32" s="647"/>
      <c r="AG32" s="647"/>
      <c r="AH32" s="647"/>
      <c r="AI32" s="647"/>
      <c r="AJ32" s="647"/>
      <c r="AK32" s="647"/>
      <c r="AL32" s="611" t="s">
        <v>178</v>
      </c>
      <c r="AM32" s="612"/>
      <c r="AN32" s="612"/>
      <c r="AO32" s="648"/>
      <c r="AP32" s="649"/>
      <c r="AQ32" s="650"/>
      <c r="AR32" s="650"/>
      <c r="AS32" s="650"/>
      <c r="AT32" s="677"/>
      <c r="AU32" s="208" t="s">
        <v>323</v>
      </c>
      <c r="AX32" s="605" t="s">
        <v>324</v>
      </c>
      <c r="AY32" s="606"/>
      <c r="AZ32" s="606"/>
      <c r="BA32" s="606"/>
      <c r="BB32" s="606"/>
      <c r="BC32" s="606"/>
      <c r="BD32" s="606"/>
      <c r="BE32" s="606"/>
      <c r="BF32" s="607"/>
      <c r="BG32" s="679">
        <v>99.4</v>
      </c>
      <c r="BH32" s="621"/>
      <c r="BI32" s="621"/>
      <c r="BJ32" s="621"/>
      <c r="BK32" s="621"/>
      <c r="BL32" s="621"/>
      <c r="BM32" s="612">
        <v>99</v>
      </c>
      <c r="BN32" s="621"/>
      <c r="BO32" s="621"/>
      <c r="BP32" s="621"/>
      <c r="BQ32" s="644"/>
      <c r="BR32" s="679">
        <v>99.7</v>
      </c>
      <c r="BS32" s="621"/>
      <c r="BT32" s="621"/>
      <c r="BU32" s="621"/>
      <c r="BV32" s="621"/>
      <c r="BW32" s="621"/>
      <c r="BX32" s="612">
        <v>99.4</v>
      </c>
      <c r="BY32" s="621"/>
      <c r="BZ32" s="621"/>
      <c r="CA32" s="621"/>
      <c r="CB32" s="644"/>
      <c r="CD32" s="631"/>
      <c r="CE32" s="632"/>
      <c r="CF32" s="605" t="s">
        <v>325</v>
      </c>
      <c r="CG32" s="606"/>
      <c r="CH32" s="606"/>
      <c r="CI32" s="606"/>
      <c r="CJ32" s="606"/>
      <c r="CK32" s="606"/>
      <c r="CL32" s="606"/>
      <c r="CM32" s="606"/>
      <c r="CN32" s="606"/>
      <c r="CO32" s="606"/>
      <c r="CP32" s="606"/>
      <c r="CQ32" s="607"/>
      <c r="CR32" s="608">
        <v>32</v>
      </c>
      <c r="CS32" s="609"/>
      <c r="CT32" s="609"/>
      <c r="CU32" s="609"/>
      <c r="CV32" s="609"/>
      <c r="CW32" s="609"/>
      <c r="CX32" s="609"/>
      <c r="CY32" s="610"/>
      <c r="CZ32" s="611">
        <v>0</v>
      </c>
      <c r="DA32" s="623"/>
      <c r="DB32" s="623"/>
      <c r="DC32" s="624"/>
      <c r="DD32" s="614">
        <v>32</v>
      </c>
      <c r="DE32" s="609"/>
      <c r="DF32" s="609"/>
      <c r="DG32" s="609"/>
      <c r="DH32" s="609"/>
      <c r="DI32" s="609"/>
      <c r="DJ32" s="609"/>
      <c r="DK32" s="610"/>
      <c r="DL32" s="614">
        <v>32</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15">
      <c r="B33" s="605" t="s">
        <v>326</v>
      </c>
      <c r="C33" s="606"/>
      <c r="D33" s="606"/>
      <c r="E33" s="606"/>
      <c r="F33" s="606"/>
      <c r="G33" s="606"/>
      <c r="H33" s="606"/>
      <c r="I33" s="606"/>
      <c r="J33" s="606"/>
      <c r="K33" s="606"/>
      <c r="L33" s="606"/>
      <c r="M33" s="606"/>
      <c r="N33" s="606"/>
      <c r="O33" s="606"/>
      <c r="P33" s="606"/>
      <c r="Q33" s="607"/>
      <c r="R33" s="608">
        <v>46830</v>
      </c>
      <c r="S33" s="609"/>
      <c r="T33" s="609"/>
      <c r="U33" s="609"/>
      <c r="V33" s="609"/>
      <c r="W33" s="609"/>
      <c r="X33" s="609"/>
      <c r="Y33" s="610"/>
      <c r="Z33" s="646">
        <v>0.6</v>
      </c>
      <c r="AA33" s="646"/>
      <c r="AB33" s="646"/>
      <c r="AC33" s="646"/>
      <c r="AD33" s="647">
        <v>5167</v>
      </c>
      <c r="AE33" s="647"/>
      <c r="AF33" s="647"/>
      <c r="AG33" s="647"/>
      <c r="AH33" s="647"/>
      <c r="AI33" s="647"/>
      <c r="AJ33" s="647"/>
      <c r="AK33" s="647"/>
      <c r="AL33" s="611">
        <v>0.2</v>
      </c>
      <c r="AM33" s="612"/>
      <c r="AN33" s="612"/>
      <c r="AO33" s="648"/>
      <c r="AP33" s="651"/>
      <c r="AQ33" s="652"/>
      <c r="AR33" s="652"/>
      <c r="AS33" s="652"/>
      <c r="AT33" s="678"/>
      <c r="AU33" s="213"/>
      <c r="AV33" s="213"/>
      <c r="AW33" s="213"/>
      <c r="AX33" s="589" t="s">
        <v>327</v>
      </c>
      <c r="AY33" s="590"/>
      <c r="AZ33" s="590"/>
      <c r="BA33" s="590"/>
      <c r="BB33" s="590"/>
      <c r="BC33" s="590"/>
      <c r="BD33" s="590"/>
      <c r="BE33" s="590"/>
      <c r="BF33" s="591"/>
      <c r="BG33" s="669">
        <v>99.9</v>
      </c>
      <c r="BH33" s="593"/>
      <c r="BI33" s="593"/>
      <c r="BJ33" s="593"/>
      <c r="BK33" s="593"/>
      <c r="BL33" s="593"/>
      <c r="BM33" s="639">
        <v>99.8</v>
      </c>
      <c r="BN33" s="593"/>
      <c r="BO33" s="593"/>
      <c r="BP33" s="593"/>
      <c r="BQ33" s="656"/>
      <c r="BR33" s="669">
        <v>99.9</v>
      </c>
      <c r="BS33" s="593"/>
      <c r="BT33" s="593"/>
      <c r="BU33" s="593"/>
      <c r="BV33" s="593"/>
      <c r="BW33" s="593"/>
      <c r="BX33" s="639">
        <v>99.9</v>
      </c>
      <c r="BY33" s="593"/>
      <c r="BZ33" s="593"/>
      <c r="CA33" s="593"/>
      <c r="CB33" s="656"/>
      <c r="CD33" s="605" t="s">
        <v>328</v>
      </c>
      <c r="CE33" s="606"/>
      <c r="CF33" s="606"/>
      <c r="CG33" s="606"/>
      <c r="CH33" s="606"/>
      <c r="CI33" s="606"/>
      <c r="CJ33" s="606"/>
      <c r="CK33" s="606"/>
      <c r="CL33" s="606"/>
      <c r="CM33" s="606"/>
      <c r="CN33" s="606"/>
      <c r="CO33" s="606"/>
      <c r="CP33" s="606"/>
      <c r="CQ33" s="607"/>
      <c r="CR33" s="608">
        <v>3031903</v>
      </c>
      <c r="CS33" s="621"/>
      <c r="CT33" s="621"/>
      <c r="CU33" s="621"/>
      <c r="CV33" s="621"/>
      <c r="CW33" s="621"/>
      <c r="CX33" s="621"/>
      <c r="CY33" s="622"/>
      <c r="CZ33" s="611">
        <v>40.299999999999997</v>
      </c>
      <c r="DA33" s="623"/>
      <c r="DB33" s="623"/>
      <c r="DC33" s="624"/>
      <c r="DD33" s="614">
        <v>2702123</v>
      </c>
      <c r="DE33" s="621"/>
      <c r="DF33" s="621"/>
      <c r="DG33" s="621"/>
      <c r="DH33" s="621"/>
      <c r="DI33" s="621"/>
      <c r="DJ33" s="621"/>
      <c r="DK33" s="622"/>
      <c r="DL33" s="614">
        <v>1350442</v>
      </c>
      <c r="DM33" s="621"/>
      <c r="DN33" s="621"/>
      <c r="DO33" s="621"/>
      <c r="DP33" s="621"/>
      <c r="DQ33" s="621"/>
      <c r="DR33" s="621"/>
      <c r="DS33" s="621"/>
      <c r="DT33" s="621"/>
      <c r="DU33" s="621"/>
      <c r="DV33" s="622"/>
      <c r="DW33" s="611">
        <v>44.6</v>
      </c>
      <c r="DX33" s="623"/>
      <c r="DY33" s="623"/>
      <c r="DZ33" s="623"/>
      <c r="EA33" s="623"/>
      <c r="EB33" s="623"/>
      <c r="EC33" s="635"/>
    </row>
    <row r="34" spans="2:133" ht="11.25" customHeight="1" x14ac:dyDescent="0.15">
      <c r="B34" s="605" t="s">
        <v>329</v>
      </c>
      <c r="C34" s="606"/>
      <c r="D34" s="606"/>
      <c r="E34" s="606"/>
      <c r="F34" s="606"/>
      <c r="G34" s="606"/>
      <c r="H34" s="606"/>
      <c r="I34" s="606"/>
      <c r="J34" s="606"/>
      <c r="K34" s="606"/>
      <c r="L34" s="606"/>
      <c r="M34" s="606"/>
      <c r="N34" s="606"/>
      <c r="O34" s="606"/>
      <c r="P34" s="606"/>
      <c r="Q34" s="607"/>
      <c r="R34" s="608">
        <v>709322</v>
      </c>
      <c r="S34" s="609"/>
      <c r="T34" s="609"/>
      <c r="U34" s="609"/>
      <c r="V34" s="609"/>
      <c r="W34" s="609"/>
      <c r="X34" s="609"/>
      <c r="Y34" s="610"/>
      <c r="Z34" s="646">
        <v>9.1</v>
      </c>
      <c r="AA34" s="646"/>
      <c r="AB34" s="646"/>
      <c r="AC34" s="646"/>
      <c r="AD34" s="647" t="s">
        <v>244</v>
      </c>
      <c r="AE34" s="647"/>
      <c r="AF34" s="647"/>
      <c r="AG34" s="647"/>
      <c r="AH34" s="647"/>
      <c r="AI34" s="647"/>
      <c r="AJ34" s="647"/>
      <c r="AK34" s="647"/>
      <c r="AL34" s="611" t="s">
        <v>178</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330</v>
      </c>
      <c r="CE34" s="606"/>
      <c r="CF34" s="606"/>
      <c r="CG34" s="606"/>
      <c r="CH34" s="606"/>
      <c r="CI34" s="606"/>
      <c r="CJ34" s="606"/>
      <c r="CK34" s="606"/>
      <c r="CL34" s="606"/>
      <c r="CM34" s="606"/>
      <c r="CN34" s="606"/>
      <c r="CO34" s="606"/>
      <c r="CP34" s="606"/>
      <c r="CQ34" s="607"/>
      <c r="CR34" s="608">
        <v>989727</v>
      </c>
      <c r="CS34" s="609"/>
      <c r="CT34" s="609"/>
      <c r="CU34" s="609"/>
      <c r="CV34" s="609"/>
      <c r="CW34" s="609"/>
      <c r="CX34" s="609"/>
      <c r="CY34" s="610"/>
      <c r="CZ34" s="611">
        <v>13.1</v>
      </c>
      <c r="DA34" s="623"/>
      <c r="DB34" s="623"/>
      <c r="DC34" s="624"/>
      <c r="DD34" s="614">
        <v>871853</v>
      </c>
      <c r="DE34" s="609"/>
      <c r="DF34" s="609"/>
      <c r="DG34" s="609"/>
      <c r="DH34" s="609"/>
      <c r="DI34" s="609"/>
      <c r="DJ34" s="609"/>
      <c r="DK34" s="610"/>
      <c r="DL34" s="614">
        <v>561437</v>
      </c>
      <c r="DM34" s="609"/>
      <c r="DN34" s="609"/>
      <c r="DO34" s="609"/>
      <c r="DP34" s="609"/>
      <c r="DQ34" s="609"/>
      <c r="DR34" s="609"/>
      <c r="DS34" s="609"/>
      <c r="DT34" s="609"/>
      <c r="DU34" s="609"/>
      <c r="DV34" s="610"/>
      <c r="DW34" s="611">
        <v>18.5</v>
      </c>
      <c r="DX34" s="623"/>
      <c r="DY34" s="623"/>
      <c r="DZ34" s="623"/>
      <c r="EA34" s="623"/>
      <c r="EB34" s="623"/>
      <c r="EC34" s="635"/>
    </row>
    <row r="35" spans="2:133" ht="11.25" customHeight="1" x14ac:dyDescent="0.15">
      <c r="B35" s="605" t="s">
        <v>331</v>
      </c>
      <c r="C35" s="606"/>
      <c r="D35" s="606"/>
      <c r="E35" s="606"/>
      <c r="F35" s="606"/>
      <c r="G35" s="606"/>
      <c r="H35" s="606"/>
      <c r="I35" s="606"/>
      <c r="J35" s="606"/>
      <c r="K35" s="606"/>
      <c r="L35" s="606"/>
      <c r="M35" s="606"/>
      <c r="N35" s="606"/>
      <c r="O35" s="606"/>
      <c r="P35" s="606"/>
      <c r="Q35" s="607"/>
      <c r="R35" s="608">
        <v>1225643</v>
      </c>
      <c r="S35" s="609"/>
      <c r="T35" s="609"/>
      <c r="U35" s="609"/>
      <c r="V35" s="609"/>
      <c r="W35" s="609"/>
      <c r="X35" s="609"/>
      <c r="Y35" s="610"/>
      <c r="Z35" s="646">
        <v>15.8</v>
      </c>
      <c r="AA35" s="646"/>
      <c r="AB35" s="646"/>
      <c r="AC35" s="646"/>
      <c r="AD35" s="647" t="s">
        <v>244</v>
      </c>
      <c r="AE35" s="647"/>
      <c r="AF35" s="647"/>
      <c r="AG35" s="647"/>
      <c r="AH35" s="647"/>
      <c r="AI35" s="647"/>
      <c r="AJ35" s="647"/>
      <c r="AK35" s="647"/>
      <c r="AL35" s="611" t="s">
        <v>244</v>
      </c>
      <c r="AM35" s="612"/>
      <c r="AN35" s="612"/>
      <c r="AO35" s="648"/>
      <c r="AP35" s="216"/>
      <c r="AQ35" s="666" t="s">
        <v>332</v>
      </c>
      <c r="AR35" s="667"/>
      <c r="AS35" s="667"/>
      <c r="AT35" s="667"/>
      <c r="AU35" s="667"/>
      <c r="AV35" s="667"/>
      <c r="AW35" s="667"/>
      <c r="AX35" s="667"/>
      <c r="AY35" s="667"/>
      <c r="AZ35" s="667"/>
      <c r="BA35" s="667"/>
      <c r="BB35" s="667"/>
      <c r="BC35" s="667"/>
      <c r="BD35" s="667"/>
      <c r="BE35" s="667"/>
      <c r="BF35" s="668"/>
      <c r="BG35" s="666" t="s">
        <v>333</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05" t="s">
        <v>334</v>
      </c>
      <c r="CE35" s="606"/>
      <c r="CF35" s="606"/>
      <c r="CG35" s="606"/>
      <c r="CH35" s="606"/>
      <c r="CI35" s="606"/>
      <c r="CJ35" s="606"/>
      <c r="CK35" s="606"/>
      <c r="CL35" s="606"/>
      <c r="CM35" s="606"/>
      <c r="CN35" s="606"/>
      <c r="CO35" s="606"/>
      <c r="CP35" s="606"/>
      <c r="CQ35" s="607"/>
      <c r="CR35" s="608">
        <v>45250</v>
      </c>
      <c r="CS35" s="621"/>
      <c r="CT35" s="621"/>
      <c r="CU35" s="621"/>
      <c r="CV35" s="621"/>
      <c r="CW35" s="621"/>
      <c r="CX35" s="621"/>
      <c r="CY35" s="622"/>
      <c r="CZ35" s="611">
        <v>0.6</v>
      </c>
      <c r="DA35" s="623"/>
      <c r="DB35" s="623"/>
      <c r="DC35" s="624"/>
      <c r="DD35" s="614">
        <v>34785</v>
      </c>
      <c r="DE35" s="621"/>
      <c r="DF35" s="621"/>
      <c r="DG35" s="621"/>
      <c r="DH35" s="621"/>
      <c r="DI35" s="621"/>
      <c r="DJ35" s="621"/>
      <c r="DK35" s="622"/>
      <c r="DL35" s="614">
        <v>31129</v>
      </c>
      <c r="DM35" s="621"/>
      <c r="DN35" s="621"/>
      <c r="DO35" s="621"/>
      <c r="DP35" s="621"/>
      <c r="DQ35" s="621"/>
      <c r="DR35" s="621"/>
      <c r="DS35" s="621"/>
      <c r="DT35" s="621"/>
      <c r="DU35" s="621"/>
      <c r="DV35" s="622"/>
      <c r="DW35" s="611">
        <v>1</v>
      </c>
      <c r="DX35" s="623"/>
      <c r="DY35" s="623"/>
      <c r="DZ35" s="623"/>
      <c r="EA35" s="623"/>
      <c r="EB35" s="623"/>
      <c r="EC35" s="635"/>
    </row>
    <row r="36" spans="2:133" ht="11.25" customHeight="1" x14ac:dyDescent="0.15">
      <c r="B36" s="605" t="s">
        <v>335</v>
      </c>
      <c r="C36" s="606"/>
      <c r="D36" s="606"/>
      <c r="E36" s="606"/>
      <c r="F36" s="606"/>
      <c r="G36" s="606"/>
      <c r="H36" s="606"/>
      <c r="I36" s="606"/>
      <c r="J36" s="606"/>
      <c r="K36" s="606"/>
      <c r="L36" s="606"/>
      <c r="M36" s="606"/>
      <c r="N36" s="606"/>
      <c r="O36" s="606"/>
      <c r="P36" s="606"/>
      <c r="Q36" s="607"/>
      <c r="R36" s="608">
        <v>153360</v>
      </c>
      <c r="S36" s="609"/>
      <c r="T36" s="609"/>
      <c r="U36" s="609"/>
      <c r="V36" s="609"/>
      <c r="W36" s="609"/>
      <c r="X36" s="609"/>
      <c r="Y36" s="610"/>
      <c r="Z36" s="646">
        <v>2</v>
      </c>
      <c r="AA36" s="646"/>
      <c r="AB36" s="646"/>
      <c r="AC36" s="646"/>
      <c r="AD36" s="647" t="s">
        <v>244</v>
      </c>
      <c r="AE36" s="647"/>
      <c r="AF36" s="647"/>
      <c r="AG36" s="647"/>
      <c r="AH36" s="647"/>
      <c r="AI36" s="647"/>
      <c r="AJ36" s="647"/>
      <c r="AK36" s="647"/>
      <c r="AL36" s="611" t="s">
        <v>244</v>
      </c>
      <c r="AM36" s="612"/>
      <c r="AN36" s="612"/>
      <c r="AO36" s="648"/>
      <c r="AP36" s="216"/>
      <c r="AQ36" s="657" t="s">
        <v>336</v>
      </c>
      <c r="AR36" s="658"/>
      <c r="AS36" s="658"/>
      <c r="AT36" s="658"/>
      <c r="AU36" s="658"/>
      <c r="AV36" s="658"/>
      <c r="AW36" s="658"/>
      <c r="AX36" s="658"/>
      <c r="AY36" s="659"/>
      <c r="AZ36" s="660">
        <v>484111</v>
      </c>
      <c r="BA36" s="661"/>
      <c r="BB36" s="661"/>
      <c r="BC36" s="661"/>
      <c r="BD36" s="661"/>
      <c r="BE36" s="661"/>
      <c r="BF36" s="662"/>
      <c r="BG36" s="663" t="s">
        <v>337</v>
      </c>
      <c r="BH36" s="664"/>
      <c r="BI36" s="664"/>
      <c r="BJ36" s="664"/>
      <c r="BK36" s="664"/>
      <c r="BL36" s="664"/>
      <c r="BM36" s="664"/>
      <c r="BN36" s="664"/>
      <c r="BO36" s="664"/>
      <c r="BP36" s="664"/>
      <c r="BQ36" s="664"/>
      <c r="BR36" s="664"/>
      <c r="BS36" s="664"/>
      <c r="BT36" s="664"/>
      <c r="BU36" s="665"/>
      <c r="BV36" s="660">
        <v>19536</v>
      </c>
      <c r="BW36" s="661"/>
      <c r="BX36" s="661"/>
      <c r="BY36" s="661"/>
      <c r="BZ36" s="661"/>
      <c r="CA36" s="661"/>
      <c r="CB36" s="662"/>
      <c r="CD36" s="605" t="s">
        <v>338</v>
      </c>
      <c r="CE36" s="606"/>
      <c r="CF36" s="606"/>
      <c r="CG36" s="606"/>
      <c r="CH36" s="606"/>
      <c r="CI36" s="606"/>
      <c r="CJ36" s="606"/>
      <c r="CK36" s="606"/>
      <c r="CL36" s="606"/>
      <c r="CM36" s="606"/>
      <c r="CN36" s="606"/>
      <c r="CO36" s="606"/>
      <c r="CP36" s="606"/>
      <c r="CQ36" s="607"/>
      <c r="CR36" s="608">
        <v>923391</v>
      </c>
      <c r="CS36" s="609"/>
      <c r="CT36" s="609"/>
      <c r="CU36" s="609"/>
      <c r="CV36" s="609"/>
      <c r="CW36" s="609"/>
      <c r="CX36" s="609"/>
      <c r="CY36" s="610"/>
      <c r="CZ36" s="611">
        <v>12.3</v>
      </c>
      <c r="DA36" s="623"/>
      <c r="DB36" s="623"/>
      <c r="DC36" s="624"/>
      <c r="DD36" s="614">
        <v>789937</v>
      </c>
      <c r="DE36" s="609"/>
      <c r="DF36" s="609"/>
      <c r="DG36" s="609"/>
      <c r="DH36" s="609"/>
      <c r="DI36" s="609"/>
      <c r="DJ36" s="609"/>
      <c r="DK36" s="610"/>
      <c r="DL36" s="614">
        <v>350430</v>
      </c>
      <c r="DM36" s="609"/>
      <c r="DN36" s="609"/>
      <c r="DO36" s="609"/>
      <c r="DP36" s="609"/>
      <c r="DQ36" s="609"/>
      <c r="DR36" s="609"/>
      <c r="DS36" s="609"/>
      <c r="DT36" s="609"/>
      <c r="DU36" s="609"/>
      <c r="DV36" s="610"/>
      <c r="DW36" s="611">
        <v>11.6</v>
      </c>
      <c r="DX36" s="623"/>
      <c r="DY36" s="623"/>
      <c r="DZ36" s="623"/>
      <c r="EA36" s="623"/>
      <c r="EB36" s="623"/>
      <c r="EC36" s="635"/>
    </row>
    <row r="37" spans="2:133" ht="11.25" customHeight="1" x14ac:dyDescent="0.15">
      <c r="B37" s="605" t="s">
        <v>339</v>
      </c>
      <c r="C37" s="606"/>
      <c r="D37" s="606"/>
      <c r="E37" s="606"/>
      <c r="F37" s="606"/>
      <c r="G37" s="606"/>
      <c r="H37" s="606"/>
      <c r="I37" s="606"/>
      <c r="J37" s="606"/>
      <c r="K37" s="606"/>
      <c r="L37" s="606"/>
      <c r="M37" s="606"/>
      <c r="N37" s="606"/>
      <c r="O37" s="606"/>
      <c r="P37" s="606"/>
      <c r="Q37" s="607"/>
      <c r="R37" s="608">
        <v>63283</v>
      </c>
      <c r="S37" s="609"/>
      <c r="T37" s="609"/>
      <c r="U37" s="609"/>
      <c r="V37" s="609"/>
      <c r="W37" s="609"/>
      <c r="X37" s="609"/>
      <c r="Y37" s="610"/>
      <c r="Z37" s="646">
        <v>0.8</v>
      </c>
      <c r="AA37" s="646"/>
      <c r="AB37" s="646"/>
      <c r="AC37" s="646"/>
      <c r="AD37" s="647">
        <v>131</v>
      </c>
      <c r="AE37" s="647"/>
      <c r="AF37" s="647"/>
      <c r="AG37" s="647"/>
      <c r="AH37" s="647"/>
      <c r="AI37" s="647"/>
      <c r="AJ37" s="647"/>
      <c r="AK37" s="647"/>
      <c r="AL37" s="611">
        <v>0</v>
      </c>
      <c r="AM37" s="612"/>
      <c r="AN37" s="612"/>
      <c r="AO37" s="648"/>
      <c r="AQ37" s="641" t="s">
        <v>340</v>
      </c>
      <c r="AR37" s="642"/>
      <c r="AS37" s="642"/>
      <c r="AT37" s="642"/>
      <c r="AU37" s="642"/>
      <c r="AV37" s="642"/>
      <c r="AW37" s="642"/>
      <c r="AX37" s="642"/>
      <c r="AY37" s="643"/>
      <c r="AZ37" s="608">
        <v>123995</v>
      </c>
      <c r="BA37" s="609"/>
      <c r="BB37" s="609"/>
      <c r="BC37" s="609"/>
      <c r="BD37" s="621"/>
      <c r="BE37" s="621"/>
      <c r="BF37" s="644"/>
      <c r="BG37" s="605" t="s">
        <v>341</v>
      </c>
      <c r="BH37" s="606"/>
      <c r="BI37" s="606"/>
      <c r="BJ37" s="606"/>
      <c r="BK37" s="606"/>
      <c r="BL37" s="606"/>
      <c r="BM37" s="606"/>
      <c r="BN37" s="606"/>
      <c r="BO37" s="606"/>
      <c r="BP37" s="606"/>
      <c r="BQ37" s="606"/>
      <c r="BR37" s="606"/>
      <c r="BS37" s="606"/>
      <c r="BT37" s="606"/>
      <c r="BU37" s="607"/>
      <c r="BV37" s="608">
        <v>9274</v>
      </c>
      <c r="BW37" s="609"/>
      <c r="BX37" s="609"/>
      <c r="BY37" s="609"/>
      <c r="BZ37" s="609"/>
      <c r="CA37" s="609"/>
      <c r="CB37" s="645"/>
      <c r="CD37" s="605" t="s">
        <v>342</v>
      </c>
      <c r="CE37" s="606"/>
      <c r="CF37" s="606"/>
      <c r="CG37" s="606"/>
      <c r="CH37" s="606"/>
      <c r="CI37" s="606"/>
      <c r="CJ37" s="606"/>
      <c r="CK37" s="606"/>
      <c r="CL37" s="606"/>
      <c r="CM37" s="606"/>
      <c r="CN37" s="606"/>
      <c r="CO37" s="606"/>
      <c r="CP37" s="606"/>
      <c r="CQ37" s="607"/>
      <c r="CR37" s="608">
        <v>206995</v>
      </c>
      <c r="CS37" s="621"/>
      <c r="CT37" s="621"/>
      <c r="CU37" s="621"/>
      <c r="CV37" s="621"/>
      <c r="CW37" s="621"/>
      <c r="CX37" s="621"/>
      <c r="CY37" s="622"/>
      <c r="CZ37" s="611">
        <v>2.7</v>
      </c>
      <c r="DA37" s="623"/>
      <c r="DB37" s="623"/>
      <c r="DC37" s="624"/>
      <c r="DD37" s="614">
        <v>206995</v>
      </c>
      <c r="DE37" s="621"/>
      <c r="DF37" s="621"/>
      <c r="DG37" s="621"/>
      <c r="DH37" s="621"/>
      <c r="DI37" s="621"/>
      <c r="DJ37" s="621"/>
      <c r="DK37" s="622"/>
      <c r="DL37" s="614">
        <v>193392</v>
      </c>
      <c r="DM37" s="621"/>
      <c r="DN37" s="621"/>
      <c r="DO37" s="621"/>
      <c r="DP37" s="621"/>
      <c r="DQ37" s="621"/>
      <c r="DR37" s="621"/>
      <c r="DS37" s="621"/>
      <c r="DT37" s="621"/>
      <c r="DU37" s="621"/>
      <c r="DV37" s="622"/>
      <c r="DW37" s="611">
        <v>6.4</v>
      </c>
      <c r="DX37" s="623"/>
      <c r="DY37" s="623"/>
      <c r="DZ37" s="623"/>
      <c r="EA37" s="623"/>
      <c r="EB37" s="623"/>
      <c r="EC37" s="635"/>
    </row>
    <row r="38" spans="2:133" ht="11.25" customHeight="1" x14ac:dyDescent="0.15">
      <c r="B38" s="605" t="s">
        <v>343</v>
      </c>
      <c r="C38" s="606"/>
      <c r="D38" s="606"/>
      <c r="E38" s="606"/>
      <c r="F38" s="606"/>
      <c r="G38" s="606"/>
      <c r="H38" s="606"/>
      <c r="I38" s="606"/>
      <c r="J38" s="606"/>
      <c r="K38" s="606"/>
      <c r="L38" s="606"/>
      <c r="M38" s="606"/>
      <c r="N38" s="606"/>
      <c r="O38" s="606"/>
      <c r="P38" s="606"/>
      <c r="Q38" s="607"/>
      <c r="R38" s="608">
        <v>1487400</v>
      </c>
      <c r="S38" s="609"/>
      <c r="T38" s="609"/>
      <c r="U38" s="609"/>
      <c r="V38" s="609"/>
      <c r="W38" s="609"/>
      <c r="X38" s="609"/>
      <c r="Y38" s="610"/>
      <c r="Z38" s="646">
        <v>19.2</v>
      </c>
      <c r="AA38" s="646"/>
      <c r="AB38" s="646"/>
      <c r="AC38" s="646"/>
      <c r="AD38" s="647" t="s">
        <v>244</v>
      </c>
      <c r="AE38" s="647"/>
      <c r="AF38" s="647"/>
      <c r="AG38" s="647"/>
      <c r="AH38" s="647"/>
      <c r="AI38" s="647"/>
      <c r="AJ38" s="647"/>
      <c r="AK38" s="647"/>
      <c r="AL38" s="611" t="s">
        <v>238</v>
      </c>
      <c r="AM38" s="612"/>
      <c r="AN38" s="612"/>
      <c r="AO38" s="648"/>
      <c r="AQ38" s="641" t="s">
        <v>344</v>
      </c>
      <c r="AR38" s="642"/>
      <c r="AS38" s="642"/>
      <c r="AT38" s="642"/>
      <c r="AU38" s="642"/>
      <c r="AV38" s="642"/>
      <c r="AW38" s="642"/>
      <c r="AX38" s="642"/>
      <c r="AY38" s="643"/>
      <c r="AZ38" s="608">
        <v>22493</v>
      </c>
      <c r="BA38" s="609"/>
      <c r="BB38" s="609"/>
      <c r="BC38" s="609"/>
      <c r="BD38" s="621"/>
      <c r="BE38" s="621"/>
      <c r="BF38" s="644"/>
      <c r="BG38" s="605" t="s">
        <v>345</v>
      </c>
      <c r="BH38" s="606"/>
      <c r="BI38" s="606"/>
      <c r="BJ38" s="606"/>
      <c r="BK38" s="606"/>
      <c r="BL38" s="606"/>
      <c r="BM38" s="606"/>
      <c r="BN38" s="606"/>
      <c r="BO38" s="606"/>
      <c r="BP38" s="606"/>
      <c r="BQ38" s="606"/>
      <c r="BR38" s="606"/>
      <c r="BS38" s="606"/>
      <c r="BT38" s="606"/>
      <c r="BU38" s="607"/>
      <c r="BV38" s="608">
        <v>748</v>
      </c>
      <c r="BW38" s="609"/>
      <c r="BX38" s="609"/>
      <c r="BY38" s="609"/>
      <c r="BZ38" s="609"/>
      <c r="CA38" s="609"/>
      <c r="CB38" s="645"/>
      <c r="CD38" s="605" t="s">
        <v>346</v>
      </c>
      <c r="CE38" s="606"/>
      <c r="CF38" s="606"/>
      <c r="CG38" s="606"/>
      <c r="CH38" s="606"/>
      <c r="CI38" s="606"/>
      <c r="CJ38" s="606"/>
      <c r="CK38" s="606"/>
      <c r="CL38" s="606"/>
      <c r="CM38" s="606"/>
      <c r="CN38" s="606"/>
      <c r="CO38" s="606"/>
      <c r="CP38" s="606"/>
      <c r="CQ38" s="607"/>
      <c r="CR38" s="608">
        <v>483194</v>
      </c>
      <c r="CS38" s="609"/>
      <c r="CT38" s="609"/>
      <c r="CU38" s="609"/>
      <c r="CV38" s="609"/>
      <c r="CW38" s="609"/>
      <c r="CX38" s="609"/>
      <c r="CY38" s="610"/>
      <c r="CZ38" s="611">
        <v>6.4</v>
      </c>
      <c r="DA38" s="623"/>
      <c r="DB38" s="623"/>
      <c r="DC38" s="624"/>
      <c r="DD38" s="614">
        <v>427913</v>
      </c>
      <c r="DE38" s="609"/>
      <c r="DF38" s="609"/>
      <c r="DG38" s="609"/>
      <c r="DH38" s="609"/>
      <c r="DI38" s="609"/>
      <c r="DJ38" s="609"/>
      <c r="DK38" s="610"/>
      <c r="DL38" s="614">
        <v>405732</v>
      </c>
      <c r="DM38" s="609"/>
      <c r="DN38" s="609"/>
      <c r="DO38" s="609"/>
      <c r="DP38" s="609"/>
      <c r="DQ38" s="609"/>
      <c r="DR38" s="609"/>
      <c r="DS38" s="609"/>
      <c r="DT38" s="609"/>
      <c r="DU38" s="609"/>
      <c r="DV38" s="610"/>
      <c r="DW38" s="611">
        <v>13.4</v>
      </c>
      <c r="DX38" s="623"/>
      <c r="DY38" s="623"/>
      <c r="DZ38" s="623"/>
      <c r="EA38" s="623"/>
      <c r="EB38" s="623"/>
      <c r="EC38" s="635"/>
    </row>
    <row r="39" spans="2:133" ht="11.25" customHeight="1" x14ac:dyDescent="0.15">
      <c r="B39" s="605" t="s">
        <v>347</v>
      </c>
      <c r="C39" s="606"/>
      <c r="D39" s="606"/>
      <c r="E39" s="606"/>
      <c r="F39" s="606"/>
      <c r="G39" s="606"/>
      <c r="H39" s="606"/>
      <c r="I39" s="606"/>
      <c r="J39" s="606"/>
      <c r="K39" s="606"/>
      <c r="L39" s="606"/>
      <c r="M39" s="606"/>
      <c r="N39" s="606"/>
      <c r="O39" s="606"/>
      <c r="P39" s="606"/>
      <c r="Q39" s="607"/>
      <c r="R39" s="608" t="s">
        <v>244</v>
      </c>
      <c r="S39" s="609"/>
      <c r="T39" s="609"/>
      <c r="U39" s="609"/>
      <c r="V39" s="609"/>
      <c r="W39" s="609"/>
      <c r="X39" s="609"/>
      <c r="Y39" s="610"/>
      <c r="Z39" s="646" t="s">
        <v>250</v>
      </c>
      <c r="AA39" s="646"/>
      <c r="AB39" s="646"/>
      <c r="AC39" s="646"/>
      <c r="AD39" s="647" t="s">
        <v>244</v>
      </c>
      <c r="AE39" s="647"/>
      <c r="AF39" s="647"/>
      <c r="AG39" s="647"/>
      <c r="AH39" s="647"/>
      <c r="AI39" s="647"/>
      <c r="AJ39" s="647"/>
      <c r="AK39" s="647"/>
      <c r="AL39" s="611" t="s">
        <v>244</v>
      </c>
      <c r="AM39" s="612"/>
      <c r="AN39" s="612"/>
      <c r="AO39" s="648"/>
      <c r="AQ39" s="641" t="s">
        <v>348</v>
      </c>
      <c r="AR39" s="642"/>
      <c r="AS39" s="642"/>
      <c r="AT39" s="642"/>
      <c r="AU39" s="642"/>
      <c r="AV39" s="642"/>
      <c r="AW39" s="642"/>
      <c r="AX39" s="642"/>
      <c r="AY39" s="643"/>
      <c r="AZ39" s="608">
        <v>917</v>
      </c>
      <c r="BA39" s="609"/>
      <c r="BB39" s="609"/>
      <c r="BC39" s="609"/>
      <c r="BD39" s="621"/>
      <c r="BE39" s="621"/>
      <c r="BF39" s="644"/>
      <c r="BG39" s="605" t="s">
        <v>349</v>
      </c>
      <c r="BH39" s="606"/>
      <c r="BI39" s="606"/>
      <c r="BJ39" s="606"/>
      <c r="BK39" s="606"/>
      <c r="BL39" s="606"/>
      <c r="BM39" s="606"/>
      <c r="BN39" s="606"/>
      <c r="BO39" s="606"/>
      <c r="BP39" s="606"/>
      <c r="BQ39" s="606"/>
      <c r="BR39" s="606"/>
      <c r="BS39" s="606"/>
      <c r="BT39" s="606"/>
      <c r="BU39" s="607"/>
      <c r="BV39" s="608">
        <v>1191</v>
      </c>
      <c r="BW39" s="609"/>
      <c r="BX39" s="609"/>
      <c r="BY39" s="609"/>
      <c r="BZ39" s="609"/>
      <c r="CA39" s="609"/>
      <c r="CB39" s="645"/>
      <c r="CD39" s="605" t="s">
        <v>350</v>
      </c>
      <c r="CE39" s="606"/>
      <c r="CF39" s="606"/>
      <c r="CG39" s="606"/>
      <c r="CH39" s="606"/>
      <c r="CI39" s="606"/>
      <c r="CJ39" s="606"/>
      <c r="CK39" s="606"/>
      <c r="CL39" s="606"/>
      <c r="CM39" s="606"/>
      <c r="CN39" s="606"/>
      <c r="CO39" s="606"/>
      <c r="CP39" s="606"/>
      <c r="CQ39" s="607"/>
      <c r="CR39" s="608">
        <v>587461</v>
      </c>
      <c r="CS39" s="621"/>
      <c r="CT39" s="621"/>
      <c r="CU39" s="621"/>
      <c r="CV39" s="621"/>
      <c r="CW39" s="621"/>
      <c r="CX39" s="621"/>
      <c r="CY39" s="622"/>
      <c r="CZ39" s="611">
        <v>7.8</v>
      </c>
      <c r="DA39" s="623"/>
      <c r="DB39" s="623"/>
      <c r="DC39" s="624"/>
      <c r="DD39" s="614">
        <v>575921</v>
      </c>
      <c r="DE39" s="621"/>
      <c r="DF39" s="621"/>
      <c r="DG39" s="621"/>
      <c r="DH39" s="621"/>
      <c r="DI39" s="621"/>
      <c r="DJ39" s="621"/>
      <c r="DK39" s="622"/>
      <c r="DL39" s="614" t="s">
        <v>244</v>
      </c>
      <c r="DM39" s="621"/>
      <c r="DN39" s="621"/>
      <c r="DO39" s="621"/>
      <c r="DP39" s="621"/>
      <c r="DQ39" s="621"/>
      <c r="DR39" s="621"/>
      <c r="DS39" s="621"/>
      <c r="DT39" s="621"/>
      <c r="DU39" s="621"/>
      <c r="DV39" s="622"/>
      <c r="DW39" s="611" t="s">
        <v>244</v>
      </c>
      <c r="DX39" s="623"/>
      <c r="DY39" s="623"/>
      <c r="DZ39" s="623"/>
      <c r="EA39" s="623"/>
      <c r="EB39" s="623"/>
      <c r="EC39" s="635"/>
    </row>
    <row r="40" spans="2:133" ht="11.25" customHeight="1" x14ac:dyDescent="0.15">
      <c r="B40" s="605" t="s">
        <v>351</v>
      </c>
      <c r="C40" s="606"/>
      <c r="D40" s="606"/>
      <c r="E40" s="606"/>
      <c r="F40" s="606"/>
      <c r="G40" s="606"/>
      <c r="H40" s="606"/>
      <c r="I40" s="606"/>
      <c r="J40" s="606"/>
      <c r="K40" s="606"/>
      <c r="L40" s="606"/>
      <c r="M40" s="606"/>
      <c r="N40" s="606"/>
      <c r="O40" s="606"/>
      <c r="P40" s="606"/>
      <c r="Q40" s="607"/>
      <c r="R40" s="608">
        <v>109000</v>
      </c>
      <c r="S40" s="609"/>
      <c r="T40" s="609"/>
      <c r="U40" s="609"/>
      <c r="V40" s="609"/>
      <c r="W40" s="609"/>
      <c r="X40" s="609"/>
      <c r="Y40" s="610"/>
      <c r="Z40" s="646">
        <v>1.4</v>
      </c>
      <c r="AA40" s="646"/>
      <c r="AB40" s="646"/>
      <c r="AC40" s="646"/>
      <c r="AD40" s="647" t="s">
        <v>244</v>
      </c>
      <c r="AE40" s="647"/>
      <c r="AF40" s="647"/>
      <c r="AG40" s="647"/>
      <c r="AH40" s="647"/>
      <c r="AI40" s="647"/>
      <c r="AJ40" s="647"/>
      <c r="AK40" s="647"/>
      <c r="AL40" s="611" t="s">
        <v>178</v>
      </c>
      <c r="AM40" s="612"/>
      <c r="AN40" s="612"/>
      <c r="AO40" s="648"/>
      <c r="AQ40" s="641" t="s">
        <v>352</v>
      </c>
      <c r="AR40" s="642"/>
      <c r="AS40" s="642"/>
      <c r="AT40" s="642"/>
      <c r="AU40" s="642"/>
      <c r="AV40" s="642"/>
      <c r="AW40" s="642"/>
      <c r="AX40" s="642"/>
      <c r="AY40" s="643"/>
      <c r="AZ40" s="608" t="s">
        <v>274</v>
      </c>
      <c r="BA40" s="609"/>
      <c r="BB40" s="609"/>
      <c r="BC40" s="609"/>
      <c r="BD40" s="621"/>
      <c r="BE40" s="621"/>
      <c r="BF40" s="644"/>
      <c r="BG40" s="649" t="s">
        <v>353</v>
      </c>
      <c r="BH40" s="650"/>
      <c r="BI40" s="650"/>
      <c r="BJ40" s="650"/>
      <c r="BK40" s="650"/>
      <c r="BL40" s="217"/>
      <c r="BM40" s="606" t="s">
        <v>354</v>
      </c>
      <c r="BN40" s="606"/>
      <c r="BO40" s="606"/>
      <c r="BP40" s="606"/>
      <c r="BQ40" s="606"/>
      <c r="BR40" s="606"/>
      <c r="BS40" s="606"/>
      <c r="BT40" s="606"/>
      <c r="BU40" s="607"/>
      <c r="BV40" s="608">
        <v>98</v>
      </c>
      <c r="BW40" s="609"/>
      <c r="BX40" s="609"/>
      <c r="BY40" s="609"/>
      <c r="BZ40" s="609"/>
      <c r="CA40" s="609"/>
      <c r="CB40" s="645"/>
      <c r="CD40" s="605" t="s">
        <v>355</v>
      </c>
      <c r="CE40" s="606"/>
      <c r="CF40" s="606"/>
      <c r="CG40" s="606"/>
      <c r="CH40" s="606"/>
      <c r="CI40" s="606"/>
      <c r="CJ40" s="606"/>
      <c r="CK40" s="606"/>
      <c r="CL40" s="606"/>
      <c r="CM40" s="606"/>
      <c r="CN40" s="606"/>
      <c r="CO40" s="606"/>
      <c r="CP40" s="606"/>
      <c r="CQ40" s="607"/>
      <c r="CR40" s="608">
        <v>2880</v>
      </c>
      <c r="CS40" s="609"/>
      <c r="CT40" s="609"/>
      <c r="CU40" s="609"/>
      <c r="CV40" s="609"/>
      <c r="CW40" s="609"/>
      <c r="CX40" s="609"/>
      <c r="CY40" s="610"/>
      <c r="CZ40" s="611">
        <v>0</v>
      </c>
      <c r="DA40" s="623"/>
      <c r="DB40" s="623"/>
      <c r="DC40" s="624"/>
      <c r="DD40" s="614">
        <v>1714</v>
      </c>
      <c r="DE40" s="609"/>
      <c r="DF40" s="609"/>
      <c r="DG40" s="609"/>
      <c r="DH40" s="609"/>
      <c r="DI40" s="609"/>
      <c r="DJ40" s="609"/>
      <c r="DK40" s="610"/>
      <c r="DL40" s="614">
        <v>1714</v>
      </c>
      <c r="DM40" s="609"/>
      <c r="DN40" s="609"/>
      <c r="DO40" s="609"/>
      <c r="DP40" s="609"/>
      <c r="DQ40" s="609"/>
      <c r="DR40" s="609"/>
      <c r="DS40" s="609"/>
      <c r="DT40" s="609"/>
      <c r="DU40" s="609"/>
      <c r="DV40" s="610"/>
      <c r="DW40" s="611">
        <v>0.1</v>
      </c>
      <c r="DX40" s="623"/>
      <c r="DY40" s="623"/>
      <c r="DZ40" s="623"/>
      <c r="EA40" s="623"/>
      <c r="EB40" s="623"/>
      <c r="EC40" s="635"/>
    </row>
    <row r="41" spans="2:133" ht="11.25" customHeight="1" x14ac:dyDescent="0.15">
      <c r="B41" s="589" t="s">
        <v>356</v>
      </c>
      <c r="C41" s="590"/>
      <c r="D41" s="590"/>
      <c r="E41" s="590"/>
      <c r="F41" s="590"/>
      <c r="G41" s="590"/>
      <c r="H41" s="590"/>
      <c r="I41" s="590"/>
      <c r="J41" s="590"/>
      <c r="K41" s="590"/>
      <c r="L41" s="590"/>
      <c r="M41" s="590"/>
      <c r="N41" s="590"/>
      <c r="O41" s="590"/>
      <c r="P41" s="590"/>
      <c r="Q41" s="591"/>
      <c r="R41" s="592">
        <v>7756500</v>
      </c>
      <c r="S41" s="633"/>
      <c r="T41" s="633"/>
      <c r="U41" s="633"/>
      <c r="V41" s="633"/>
      <c r="W41" s="633"/>
      <c r="X41" s="633"/>
      <c r="Y41" s="636"/>
      <c r="Z41" s="637">
        <v>100</v>
      </c>
      <c r="AA41" s="637"/>
      <c r="AB41" s="637"/>
      <c r="AC41" s="637"/>
      <c r="AD41" s="638">
        <v>2918011</v>
      </c>
      <c r="AE41" s="638"/>
      <c r="AF41" s="638"/>
      <c r="AG41" s="638"/>
      <c r="AH41" s="638"/>
      <c r="AI41" s="638"/>
      <c r="AJ41" s="638"/>
      <c r="AK41" s="638"/>
      <c r="AL41" s="595">
        <v>100</v>
      </c>
      <c r="AM41" s="639"/>
      <c r="AN41" s="639"/>
      <c r="AO41" s="640"/>
      <c r="AQ41" s="641" t="s">
        <v>357</v>
      </c>
      <c r="AR41" s="642"/>
      <c r="AS41" s="642"/>
      <c r="AT41" s="642"/>
      <c r="AU41" s="642"/>
      <c r="AV41" s="642"/>
      <c r="AW41" s="642"/>
      <c r="AX41" s="642"/>
      <c r="AY41" s="643"/>
      <c r="AZ41" s="608">
        <v>70146</v>
      </c>
      <c r="BA41" s="609"/>
      <c r="BB41" s="609"/>
      <c r="BC41" s="609"/>
      <c r="BD41" s="621"/>
      <c r="BE41" s="621"/>
      <c r="BF41" s="644"/>
      <c r="BG41" s="649"/>
      <c r="BH41" s="650"/>
      <c r="BI41" s="650"/>
      <c r="BJ41" s="650"/>
      <c r="BK41" s="650"/>
      <c r="BL41" s="217"/>
      <c r="BM41" s="606" t="s">
        <v>358</v>
      </c>
      <c r="BN41" s="606"/>
      <c r="BO41" s="606"/>
      <c r="BP41" s="606"/>
      <c r="BQ41" s="606"/>
      <c r="BR41" s="606"/>
      <c r="BS41" s="606"/>
      <c r="BT41" s="606"/>
      <c r="BU41" s="607"/>
      <c r="BV41" s="608" t="s">
        <v>178</v>
      </c>
      <c r="BW41" s="609"/>
      <c r="BX41" s="609"/>
      <c r="BY41" s="609"/>
      <c r="BZ41" s="609"/>
      <c r="CA41" s="609"/>
      <c r="CB41" s="645"/>
      <c r="CD41" s="605" t="s">
        <v>359</v>
      </c>
      <c r="CE41" s="606"/>
      <c r="CF41" s="606"/>
      <c r="CG41" s="606"/>
      <c r="CH41" s="606"/>
      <c r="CI41" s="606"/>
      <c r="CJ41" s="606"/>
      <c r="CK41" s="606"/>
      <c r="CL41" s="606"/>
      <c r="CM41" s="606"/>
      <c r="CN41" s="606"/>
      <c r="CO41" s="606"/>
      <c r="CP41" s="606"/>
      <c r="CQ41" s="607"/>
      <c r="CR41" s="608" t="s">
        <v>178</v>
      </c>
      <c r="CS41" s="621"/>
      <c r="CT41" s="621"/>
      <c r="CU41" s="621"/>
      <c r="CV41" s="621"/>
      <c r="CW41" s="621"/>
      <c r="CX41" s="621"/>
      <c r="CY41" s="622"/>
      <c r="CZ41" s="611" t="s">
        <v>244</v>
      </c>
      <c r="DA41" s="623"/>
      <c r="DB41" s="623"/>
      <c r="DC41" s="624"/>
      <c r="DD41" s="614" t="s">
        <v>244</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360</v>
      </c>
      <c r="AR42" s="654"/>
      <c r="AS42" s="654"/>
      <c r="AT42" s="654"/>
      <c r="AU42" s="654"/>
      <c r="AV42" s="654"/>
      <c r="AW42" s="654"/>
      <c r="AX42" s="654"/>
      <c r="AY42" s="655"/>
      <c r="AZ42" s="592">
        <v>266560</v>
      </c>
      <c r="BA42" s="633"/>
      <c r="BB42" s="633"/>
      <c r="BC42" s="633"/>
      <c r="BD42" s="593"/>
      <c r="BE42" s="593"/>
      <c r="BF42" s="656"/>
      <c r="BG42" s="651"/>
      <c r="BH42" s="652"/>
      <c r="BI42" s="652"/>
      <c r="BJ42" s="652"/>
      <c r="BK42" s="652"/>
      <c r="BL42" s="218"/>
      <c r="BM42" s="590" t="s">
        <v>361</v>
      </c>
      <c r="BN42" s="590"/>
      <c r="BO42" s="590"/>
      <c r="BP42" s="590"/>
      <c r="BQ42" s="590"/>
      <c r="BR42" s="590"/>
      <c r="BS42" s="590"/>
      <c r="BT42" s="590"/>
      <c r="BU42" s="591"/>
      <c r="BV42" s="592">
        <v>408</v>
      </c>
      <c r="BW42" s="633"/>
      <c r="BX42" s="633"/>
      <c r="BY42" s="633"/>
      <c r="BZ42" s="633"/>
      <c r="CA42" s="633"/>
      <c r="CB42" s="634"/>
      <c r="CD42" s="605" t="s">
        <v>362</v>
      </c>
      <c r="CE42" s="606"/>
      <c r="CF42" s="606"/>
      <c r="CG42" s="606"/>
      <c r="CH42" s="606"/>
      <c r="CI42" s="606"/>
      <c r="CJ42" s="606"/>
      <c r="CK42" s="606"/>
      <c r="CL42" s="606"/>
      <c r="CM42" s="606"/>
      <c r="CN42" s="606"/>
      <c r="CO42" s="606"/>
      <c r="CP42" s="606"/>
      <c r="CQ42" s="607"/>
      <c r="CR42" s="608">
        <v>2763866</v>
      </c>
      <c r="CS42" s="621"/>
      <c r="CT42" s="621"/>
      <c r="CU42" s="621"/>
      <c r="CV42" s="621"/>
      <c r="CW42" s="621"/>
      <c r="CX42" s="621"/>
      <c r="CY42" s="622"/>
      <c r="CZ42" s="611">
        <v>36.700000000000003</v>
      </c>
      <c r="DA42" s="623"/>
      <c r="DB42" s="623"/>
      <c r="DC42" s="624"/>
      <c r="DD42" s="614">
        <v>295147</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363</v>
      </c>
      <c r="CD43" s="605" t="s">
        <v>364</v>
      </c>
      <c r="CE43" s="606"/>
      <c r="CF43" s="606"/>
      <c r="CG43" s="606"/>
      <c r="CH43" s="606"/>
      <c r="CI43" s="606"/>
      <c r="CJ43" s="606"/>
      <c r="CK43" s="606"/>
      <c r="CL43" s="606"/>
      <c r="CM43" s="606"/>
      <c r="CN43" s="606"/>
      <c r="CO43" s="606"/>
      <c r="CP43" s="606"/>
      <c r="CQ43" s="607"/>
      <c r="CR43" s="608">
        <v>8089</v>
      </c>
      <c r="CS43" s="621"/>
      <c r="CT43" s="621"/>
      <c r="CU43" s="621"/>
      <c r="CV43" s="621"/>
      <c r="CW43" s="621"/>
      <c r="CX43" s="621"/>
      <c r="CY43" s="622"/>
      <c r="CZ43" s="611">
        <v>0.1</v>
      </c>
      <c r="DA43" s="623"/>
      <c r="DB43" s="623"/>
      <c r="DC43" s="624"/>
      <c r="DD43" s="614">
        <v>8089</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365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312</v>
      </c>
      <c r="CE44" s="628"/>
      <c r="CF44" s="605" t="s">
        <v>366</v>
      </c>
      <c r="CG44" s="606"/>
      <c r="CH44" s="606"/>
      <c r="CI44" s="606"/>
      <c r="CJ44" s="606"/>
      <c r="CK44" s="606"/>
      <c r="CL44" s="606"/>
      <c r="CM44" s="606"/>
      <c r="CN44" s="606"/>
      <c r="CO44" s="606"/>
      <c r="CP44" s="606"/>
      <c r="CQ44" s="607"/>
      <c r="CR44" s="608">
        <v>2672383</v>
      </c>
      <c r="CS44" s="609"/>
      <c r="CT44" s="609"/>
      <c r="CU44" s="609"/>
      <c r="CV44" s="609"/>
      <c r="CW44" s="609"/>
      <c r="CX44" s="609"/>
      <c r="CY44" s="610"/>
      <c r="CZ44" s="611">
        <v>35.5</v>
      </c>
      <c r="DA44" s="612"/>
      <c r="DB44" s="612"/>
      <c r="DC44" s="613"/>
      <c r="DD44" s="614">
        <v>252185</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367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368</v>
      </c>
      <c r="CG45" s="606"/>
      <c r="CH45" s="606"/>
      <c r="CI45" s="606"/>
      <c r="CJ45" s="606"/>
      <c r="CK45" s="606"/>
      <c r="CL45" s="606"/>
      <c r="CM45" s="606"/>
      <c r="CN45" s="606"/>
      <c r="CO45" s="606"/>
      <c r="CP45" s="606"/>
      <c r="CQ45" s="607"/>
      <c r="CR45" s="608">
        <v>488489</v>
      </c>
      <c r="CS45" s="621"/>
      <c r="CT45" s="621"/>
      <c r="CU45" s="621"/>
      <c r="CV45" s="621"/>
      <c r="CW45" s="621"/>
      <c r="CX45" s="621"/>
      <c r="CY45" s="622"/>
      <c r="CZ45" s="611">
        <v>6.5</v>
      </c>
      <c r="DA45" s="623"/>
      <c r="DB45" s="623"/>
      <c r="DC45" s="624"/>
      <c r="DD45" s="614">
        <v>39756</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369</v>
      </c>
      <c r="CG46" s="606"/>
      <c r="CH46" s="606"/>
      <c r="CI46" s="606"/>
      <c r="CJ46" s="606"/>
      <c r="CK46" s="606"/>
      <c r="CL46" s="606"/>
      <c r="CM46" s="606"/>
      <c r="CN46" s="606"/>
      <c r="CO46" s="606"/>
      <c r="CP46" s="606"/>
      <c r="CQ46" s="607"/>
      <c r="CR46" s="608">
        <v>2182729</v>
      </c>
      <c r="CS46" s="609"/>
      <c r="CT46" s="609"/>
      <c r="CU46" s="609"/>
      <c r="CV46" s="609"/>
      <c r="CW46" s="609"/>
      <c r="CX46" s="609"/>
      <c r="CY46" s="610"/>
      <c r="CZ46" s="611">
        <v>29</v>
      </c>
      <c r="DA46" s="612"/>
      <c r="DB46" s="612"/>
      <c r="DC46" s="613"/>
      <c r="DD46" s="614">
        <v>211264</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370</v>
      </c>
      <c r="CG47" s="606"/>
      <c r="CH47" s="606"/>
      <c r="CI47" s="606"/>
      <c r="CJ47" s="606"/>
      <c r="CK47" s="606"/>
      <c r="CL47" s="606"/>
      <c r="CM47" s="606"/>
      <c r="CN47" s="606"/>
      <c r="CO47" s="606"/>
      <c r="CP47" s="606"/>
      <c r="CQ47" s="607"/>
      <c r="CR47" s="608">
        <v>91483</v>
      </c>
      <c r="CS47" s="621"/>
      <c r="CT47" s="621"/>
      <c r="CU47" s="621"/>
      <c r="CV47" s="621"/>
      <c r="CW47" s="621"/>
      <c r="CX47" s="621"/>
      <c r="CY47" s="622"/>
      <c r="CZ47" s="611">
        <v>1.2</v>
      </c>
      <c r="DA47" s="623"/>
      <c r="DB47" s="623"/>
      <c r="DC47" s="624"/>
      <c r="DD47" s="614">
        <v>42962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371</v>
      </c>
      <c r="CG48" s="606"/>
      <c r="CH48" s="606"/>
      <c r="CI48" s="606"/>
      <c r="CJ48" s="606"/>
      <c r="CK48" s="606"/>
      <c r="CL48" s="606"/>
      <c r="CM48" s="606"/>
      <c r="CN48" s="606"/>
      <c r="CO48" s="606"/>
      <c r="CP48" s="606"/>
      <c r="CQ48" s="607"/>
      <c r="CR48" s="608" t="s">
        <v>244</v>
      </c>
      <c r="CS48" s="609"/>
      <c r="CT48" s="609"/>
      <c r="CU48" s="609"/>
      <c r="CV48" s="609"/>
      <c r="CW48" s="609"/>
      <c r="CX48" s="609"/>
      <c r="CY48" s="610"/>
      <c r="CZ48" s="611" t="s">
        <v>178</v>
      </c>
      <c r="DA48" s="612"/>
      <c r="DB48" s="612"/>
      <c r="DC48" s="613"/>
      <c r="DD48" s="614" t="s">
        <v>250</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372</v>
      </c>
      <c r="CE49" s="590"/>
      <c r="CF49" s="590"/>
      <c r="CG49" s="590"/>
      <c r="CH49" s="590"/>
      <c r="CI49" s="590"/>
      <c r="CJ49" s="590"/>
      <c r="CK49" s="590"/>
      <c r="CL49" s="590"/>
      <c r="CM49" s="590"/>
      <c r="CN49" s="590"/>
      <c r="CO49" s="590"/>
      <c r="CP49" s="590"/>
      <c r="CQ49" s="591"/>
      <c r="CR49" s="592">
        <v>7528490</v>
      </c>
      <c r="CS49" s="593"/>
      <c r="CT49" s="593"/>
      <c r="CU49" s="593"/>
      <c r="CV49" s="593"/>
      <c r="CW49" s="593"/>
      <c r="CX49" s="593"/>
      <c r="CY49" s="594"/>
      <c r="CZ49" s="595">
        <v>100</v>
      </c>
      <c r="DA49" s="596"/>
      <c r="DB49" s="596"/>
      <c r="DC49" s="597"/>
      <c r="DD49" s="598">
        <v>4244035</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FeYyBbQutuzsBta8DSXI0crWaD7P2bRp3mrvLA55+tlD4O6iRmHAQ+KhqIUpq2uawRuiZaZCeE7l6O2LLtB3xQ==" saltValue="UIpJ3SbSp++Ufi2GT9GDk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373</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374</v>
      </c>
      <c r="DK2" s="1079"/>
      <c r="DL2" s="1079"/>
      <c r="DM2" s="1079"/>
      <c r="DN2" s="1079"/>
      <c r="DO2" s="1080"/>
      <c r="DP2" s="222"/>
      <c r="DQ2" s="1078" t="s">
        <v>375</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6" t="s">
        <v>376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377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378</v>
      </c>
      <c r="B5" s="983"/>
      <c r="C5" s="983"/>
      <c r="D5" s="983"/>
      <c r="E5" s="983"/>
      <c r="F5" s="983"/>
      <c r="G5" s="983"/>
      <c r="H5" s="983"/>
      <c r="I5" s="983"/>
      <c r="J5" s="983"/>
      <c r="K5" s="983"/>
      <c r="L5" s="983"/>
      <c r="M5" s="983"/>
      <c r="N5" s="983"/>
      <c r="O5" s="983"/>
      <c r="P5" s="984"/>
      <c r="Q5" s="988" t="s">
        <v>379</v>
      </c>
      <c r="R5" s="989"/>
      <c r="S5" s="989"/>
      <c r="T5" s="989"/>
      <c r="U5" s="990"/>
      <c r="V5" s="988" t="s">
        <v>380</v>
      </c>
      <c r="W5" s="989"/>
      <c r="X5" s="989"/>
      <c r="Y5" s="989"/>
      <c r="Z5" s="990"/>
      <c r="AA5" s="988" t="s">
        <v>381</v>
      </c>
      <c r="AB5" s="989"/>
      <c r="AC5" s="989"/>
      <c r="AD5" s="989"/>
      <c r="AE5" s="989"/>
      <c r="AF5" s="1081" t="s">
        <v>382</v>
      </c>
      <c r="AG5" s="989"/>
      <c r="AH5" s="989"/>
      <c r="AI5" s="989"/>
      <c r="AJ5" s="1002"/>
      <c r="AK5" s="989" t="s">
        <v>383</v>
      </c>
      <c r="AL5" s="989"/>
      <c r="AM5" s="989"/>
      <c r="AN5" s="989"/>
      <c r="AO5" s="990"/>
      <c r="AP5" s="988" t="s">
        <v>384</v>
      </c>
      <c r="AQ5" s="989"/>
      <c r="AR5" s="989"/>
      <c r="AS5" s="989"/>
      <c r="AT5" s="990"/>
      <c r="AU5" s="988" t="s">
        <v>385</v>
      </c>
      <c r="AV5" s="989"/>
      <c r="AW5" s="989"/>
      <c r="AX5" s="989"/>
      <c r="AY5" s="1002"/>
      <c r="AZ5" s="226"/>
      <c r="BA5" s="226"/>
      <c r="BB5" s="226"/>
      <c r="BC5" s="226"/>
      <c r="BD5" s="226"/>
      <c r="BE5" s="227"/>
      <c r="BF5" s="227"/>
      <c r="BG5" s="227"/>
      <c r="BH5" s="227"/>
      <c r="BI5" s="227"/>
      <c r="BJ5" s="227"/>
      <c r="BK5" s="227"/>
      <c r="BL5" s="227"/>
      <c r="BM5" s="227"/>
      <c r="BN5" s="227"/>
      <c r="BO5" s="227"/>
      <c r="BP5" s="227"/>
      <c r="BQ5" s="982" t="s">
        <v>386</v>
      </c>
      <c r="BR5" s="983"/>
      <c r="BS5" s="983"/>
      <c r="BT5" s="983"/>
      <c r="BU5" s="983"/>
      <c r="BV5" s="983"/>
      <c r="BW5" s="983"/>
      <c r="BX5" s="983"/>
      <c r="BY5" s="983"/>
      <c r="BZ5" s="983"/>
      <c r="CA5" s="983"/>
      <c r="CB5" s="983"/>
      <c r="CC5" s="983"/>
      <c r="CD5" s="983"/>
      <c r="CE5" s="983"/>
      <c r="CF5" s="983"/>
      <c r="CG5" s="984"/>
      <c r="CH5" s="988" t="s">
        <v>387</v>
      </c>
      <c r="CI5" s="989"/>
      <c r="CJ5" s="989"/>
      <c r="CK5" s="989"/>
      <c r="CL5" s="990"/>
      <c r="CM5" s="988" t="s">
        <v>388</v>
      </c>
      <c r="CN5" s="989"/>
      <c r="CO5" s="989"/>
      <c r="CP5" s="989"/>
      <c r="CQ5" s="990"/>
      <c r="CR5" s="988" t="s">
        <v>389</v>
      </c>
      <c r="CS5" s="989"/>
      <c r="CT5" s="989"/>
      <c r="CU5" s="989"/>
      <c r="CV5" s="990"/>
      <c r="CW5" s="988" t="s">
        <v>390</v>
      </c>
      <c r="CX5" s="989"/>
      <c r="CY5" s="989"/>
      <c r="CZ5" s="989"/>
      <c r="DA5" s="990"/>
      <c r="DB5" s="988" t="s">
        <v>391</v>
      </c>
      <c r="DC5" s="989"/>
      <c r="DD5" s="989"/>
      <c r="DE5" s="989"/>
      <c r="DF5" s="990"/>
      <c r="DG5" s="1071" t="s">
        <v>392</v>
      </c>
      <c r="DH5" s="1072"/>
      <c r="DI5" s="1072"/>
      <c r="DJ5" s="1072"/>
      <c r="DK5" s="1073"/>
      <c r="DL5" s="1071" t="s">
        <v>393</v>
      </c>
      <c r="DM5" s="1072"/>
      <c r="DN5" s="1072"/>
      <c r="DO5" s="1072"/>
      <c r="DP5" s="1073"/>
      <c r="DQ5" s="988" t="s">
        <v>394</v>
      </c>
      <c r="DR5" s="989"/>
      <c r="DS5" s="989"/>
      <c r="DT5" s="989"/>
      <c r="DU5" s="990"/>
      <c r="DV5" s="988" t="s">
        <v>385</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15">
      <c r="A7" s="230">
        <v>1</v>
      </c>
      <c r="B7" s="1034" t="s">
        <v>395</v>
      </c>
      <c r="C7" s="1035"/>
      <c r="D7" s="1035"/>
      <c r="E7" s="1035"/>
      <c r="F7" s="1035"/>
      <c r="G7" s="1035"/>
      <c r="H7" s="1035"/>
      <c r="I7" s="1035"/>
      <c r="J7" s="1035"/>
      <c r="K7" s="1035"/>
      <c r="L7" s="1035"/>
      <c r="M7" s="1035"/>
      <c r="N7" s="1035"/>
      <c r="O7" s="1035"/>
      <c r="P7" s="1036"/>
      <c r="Q7" s="1089">
        <v>7757</v>
      </c>
      <c r="R7" s="1090"/>
      <c r="S7" s="1090"/>
      <c r="T7" s="1090"/>
      <c r="U7" s="1091"/>
      <c r="V7" s="1092">
        <v>7528</v>
      </c>
      <c r="W7" s="1090"/>
      <c r="X7" s="1090"/>
      <c r="Y7" s="1090"/>
      <c r="Z7" s="1091"/>
      <c r="AA7" s="1092">
        <v>228</v>
      </c>
      <c r="AB7" s="1090"/>
      <c r="AC7" s="1090"/>
      <c r="AD7" s="1090"/>
      <c r="AE7" s="1093"/>
      <c r="AF7" s="1094">
        <v>190</v>
      </c>
      <c r="AG7" s="1090"/>
      <c r="AH7" s="1090"/>
      <c r="AI7" s="1090"/>
      <c r="AJ7" s="1093"/>
      <c r="AK7" s="1095">
        <v>1226</v>
      </c>
      <c r="AL7" s="1084"/>
      <c r="AM7" s="1084"/>
      <c r="AN7" s="1084"/>
      <c r="AO7" s="1096"/>
      <c r="AP7" s="1097">
        <v>2880</v>
      </c>
      <c r="AQ7" s="1084"/>
      <c r="AR7" s="1084"/>
      <c r="AS7" s="1084"/>
      <c r="AT7" s="1096"/>
      <c r="AU7" s="1098"/>
      <c r="AV7" s="1098"/>
      <c r="AW7" s="1098"/>
      <c r="AX7" s="1098"/>
      <c r="AY7" s="1099"/>
      <c r="AZ7" s="226"/>
      <c r="BA7" s="226"/>
      <c r="BB7" s="226"/>
      <c r="BC7" s="226"/>
      <c r="BD7" s="226"/>
      <c r="BE7" s="227"/>
      <c r="BF7" s="227"/>
      <c r="BG7" s="227"/>
      <c r="BH7" s="227"/>
      <c r="BI7" s="227"/>
      <c r="BJ7" s="227"/>
      <c r="BK7" s="227"/>
      <c r="BL7" s="227"/>
      <c r="BM7" s="227"/>
      <c r="BN7" s="227"/>
      <c r="BO7" s="227"/>
      <c r="BP7" s="227"/>
      <c r="BQ7" s="230">
        <v>1</v>
      </c>
      <c r="BR7" s="231"/>
      <c r="BS7" s="1086" t="s">
        <v>590</v>
      </c>
      <c r="BT7" s="1087"/>
      <c r="BU7" s="1087"/>
      <c r="BV7" s="1087"/>
      <c r="BW7" s="1087"/>
      <c r="BX7" s="1087"/>
      <c r="BY7" s="1087"/>
      <c r="BZ7" s="1087"/>
      <c r="CA7" s="1087"/>
      <c r="CB7" s="1087"/>
      <c r="CC7" s="1087"/>
      <c r="CD7" s="1087"/>
      <c r="CE7" s="1087"/>
      <c r="CF7" s="1087"/>
      <c r="CG7" s="1100"/>
      <c r="CH7" s="1083">
        <v>3</v>
      </c>
      <c r="CI7" s="1084"/>
      <c r="CJ7" s="1084"/>
      <c r="CK7" s="1084"/>
      <c r="CL7" s="1085"/>
      <c r="CM7" s="1083">
        <v>42</v>
      </c>
      <c r="CN7" s="1084"/>
      <c r="CO7" s="1084"/>
      <c r="CP7" s="1084"/>
      <c r="CQ7" s="1085"/>
      <c r="CR7" s="1083">
        <v>98</v>
      </c>
      <c r="CS7" s="1084"/>
      <c r="CT7" s="1084"/>
      <c r="CU7" s="1084"/>
      <c r="CV7" s="1085"/>
      <c r="CW7" s="1083">
        <v>13</v>
      </c>
      <c r="CX7" s="1084"/>
      <c r="CY7" s="1084"/>
      <c r="CZ7" s="1084"/>
      <c r="DA7" s="1085"/>
      <c r="DB7" s="1083" t="s">
        <v>589</v>
      </c>
      <c r="DC7" s="1084"/>
      <c r="DD7" s="1084"/>
      <c r="DE7" s="1084"/>
      <c r="DF7" s="1085"/>
      <c r="DG7" s="1083" t="s">
        <v>589</v>
      </c>
      <c r="DH7" s="1084"/>
      <c r="DI7" s="1084"/>
      <c r="DJ7" s="1084"/>
      <c r="DK7" s="1085"/>
      <c r="DL7" s="1083" t="s">
        <v>589</v>
      </c>
      <c r="DM7" s="1084"/>
      <c r="DN7" s="1084"/>
      <c r="DO7" s="1084"/>
      <c r="DP7" s="1085"/>
      <c r="DQ7" s="1083" t="s">
        <v>589</v>
      </c>
      <c r="DR7" s="1084"/>
      <c r="DS7" s="1084"/>
      <c r="DT7" s="1084"/>
      <c r="DU7" s="1085"/>
      <c r="DV7" s="1086"/>
      <c r="DW7" s="1087"/>
      <c r="DX7" s="1087"/>
      <c r="DY7" s="1087"/>
      <c r="DZ7" s="1088"/>
      <c r="EA7" s="228"/>
    </row>
    <row r="8" spans="1:131" s="229" customFormat="1" ht="26.25" customHeight="1" x14ac:dyDescent="0.15">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t="s">
        <v>591</v>
      </c>
      <c r="BT8" s="980"/>
      <c r="BU8" s="980"/>
      <c r="BV8" s="980"/>
      <c r="BW8" s="980"/>
      <c r="BX8" s="980"/>
      <c r="BY8" s="980"/>
      <c r="BZ8" s="980"/>
      <c r="CA8" s="980"/>
      <c r="CB8" s="980"/>
      <c r="CC8" s="980"/>
      <c r="CD8" s="980"/>
      <c r="CE8" s="980"/>
      <c r="CF8" s="980"/>
      <c r="CG8" s="1001"/>
      <c r="CH8" s="976">
        <v>49</v>
      </c>
      <c r="CI8" s="977"/>
      <c r="CJ8" s="977"/>
      <c r="CK8" s="977"/>
      <c r="CL8" s="978"/>
      <c r="CM8" s="976">
        <v>-11843</v>
      </c>
      <c r="CN8" s="977"/>
      <c r="CO8" s="977"/>
      <c r="CP8" s="977"/>
      <c r="CQ8" s="978"/>
      <c r="CR8" s="976" t="s">
        <v>589</v>
      </c>
      <c r="CS8" s="977"/>
      <c r="CT8" s="977"/>
      <c r="CU8" s="977"/>
      <c r="CV8" s="978"/>
      <c r="CW8" s="976" t="s">
        <v>589</v>
      </c>
      <c r="CX8" s="977"/>
      <c r="CY8" s="977"/>
      <c r="CZ8" s="977"/>
      <c r="DA8" s="978"/>
      <c r="DB8" s="976">
        <v>13</v>
      </c>
      <c r="DC8" s="977"/>
      <c r="DD8" s="977"/>
      <c r="DE8" s="977"/>
      <c r="DF8" s="978"/>
      <c r="DG8" s="976" t="s">
        <v>589</v>
      </c>
      <c r="DH8" s="977"/>
      <c r="DI8" s="977"/>
      <c r="DJ8" s="977"/>
      <c r="DK8" s="978"/>
      <c r="DL8" s="976" t="s">
        <v>589</v>
      </c>
      <c r="DM8" s="977"/>
      <c r="DN8" s="977"/>
      <c r="DO8" s="977"/>
      <c r="DP8" s="978"/>
      <c r="DQ8" s="976" t="s">
        <v>589</v>
      </c>
      <c r="DR8" s="977"/>
      <c r="DS8" s="977"/>
      <c r="DT8" s="977"/>
      <c r="DU8" s="978"/>
      <c r="DV8" s="979"/>
      <c r="DW8" s="980"/>
      <c r="DX8" s="980"/>
      <c r="DY8" s="980"/>
      <c r="DZ8" s="981"/>
      <c r="EA8" s="228"/>
    </row>
    <row r="9" spans="1:131" s="229" customFormat="1" ht="26.25" customHeight="1" x14ac:dyDescent="0.15">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15">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15">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15">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15">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15">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15">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15">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15">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15">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15">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15">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396</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397</v>
      </c>
      <c r="B23" s="924" t="s">
        <v>398</v>
      </c>
      <c r="C23" s="925"/>
      <c r="D23" s="925"/>
      <c r="E23" s="925"/>
      <c r="F23" s="925"/>
      <c r="G23" s="925"/>
      <c r="H23" s="925"/>
      <c r="I23" s="925"/>
      <c r="J23" s="925"/>
      <c r="K23" s="925"/>
      <c r="L23" s="925"/>
      <c r="M23" s="925"/>
      <c r="N23" s="925"/>
      <c r="O23" s="925"/>
      <c r="P23" s="935"/>
      <c r="Q23" s="1054">
        <v>7757</v>
      </c>
      <c r="R23" s="1048"/>
      <c r="S23" s="1048"/>
      <c r="T23" s="1048"/>
      <c r="U23" s="1048"/>
      <c r="V23" s="1048">
        <v>7528</v>
      </c>
      <c r="W23" s="1048"/>
      <c r="X23" s="1048"/>
      <c r="Y23" s="1048"/>
      <c r="Z23" s="1048"/>
      <c r="AA23" s="1048">
        <v>228</v>
      </c>
      <c r="AB23" s="1048"/>
      <c r="AC23" s="1048"/>
      <c r="AD23" s="1048"/>
      <c r="AE23" s="1055"/>
      <c r="AF23" s="1056">
        <v>190</v>
      </c>
      <c r="AG23" s="1048"/>
      <c r="AH23" s="1048"/>
      <c r="AI23" s="1048"/>
      <c r="AJ23" s="1057"/>
      <c r="AK23" s="1058"/>
      <c r="AL23" s="1059"/>
      <c r="AM23" s="1059"/>
      <c r="AN23" s="1059"/>
      <c r="AO23" s="1059"/>
      <c r="AP23" s="1048">
        <v>2880</v>
      </c>
      <c r="AQ23" s="1048"/>
      <c r="AR23" s="1048"/>
      <c r="AS23" s="1048"/>
      <c r="AT23" s="1048"/>
      <c r="AU23" s="1049"/>
      <c r="AV23" s="1049"/>
      <c r="AW23" s="1049"/>
      <c r="AX23" s="1049"/>
      <c r="AY23" s="1050"/>
      <c r="AZ23" s="1051" t="s">
        <v>399</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47" t="s">
        <v>400</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6" t="s">
        <v>401</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378</v>
      </c>
      <c r="B26" s="983"/>
      <c r="C26" s="983"/>
      <c r="D26" s="983"/>
      <c r="E26" s="983"/>
      <c r="F26" s="983"/>
      <c r="G26" s="983"/>
      <c r="H26" s="983"/>
      <c r="I26" s="983"/>
      <c r="J26" s="983"/>
      <c r="K26" s="983"/>
      <c r="L26" s="983"/>
      <c r="M26" s="983"/>
      <c r="N26" s="983"/>
      <c r="O26" s="983"/>
      <c r="P26" s="984"/>
      <c r="Q26" s="988" t="s">
        <v>402</v>
      </c>
      <c r="R26" s="989"/>
      <c r="S26" s="989"/>
      <c r="T26" s="989"/>
      <c r="U26" s="990"/>
      <c r="V26" s="988" t="s">
        <v>403</v>
      </c>
      <c r="W26" s="989"/>
      <c r="X26" s="989"/>
      <c r="Y26" s="989"/>
      <c r="Z26" s="990"/>
      <c r="AA26" s="988" t="s">
        <v>404</v>
      </c>
      <c r="AB26" s="989"/>
      <c r="AC26" s="989"/>
      <c r="AD26" s="989"/>
      <c r="AE26" s="989"/>
      <c r="AF26" s="1042" t="s">
        <v>405</v>
      </c>
      <c r="AG26" s="995"/>
      <c r="AH26" s="995"/>
      <c r="AI26" s="995"/>
      <c r="AJ26" s="1043"/>
      <c r="AK26" s="989" t="s">
        <v>406</v>
      </c>
      <c r="AL26" s="989"/>
      <c r="AM26" s="989"/>
      <c r="AN26" s="989"/>
      <c r="AO26" s="990"/>
      <c r="AP26" s="988" t="s">
        <v>407</v>
      </c>
      <c r="AQ26" s="989"/>
      <c r="AR26" s="989"/>
      <c r="AS26" s="989"/>
      <c r="AT26" s="990"/>
      <c r="AU26" s="988" t="s">
        <v>408</v>
      </c>
      <c r="AV26" s="989"/>
      <c r="AW26" s="989"/>
      <c r="AX26" s="989"/>
      <c r="AY26" s="990"/>
      <c r="AZ26" s="988" t="s">
        <v>409</v>
      </c>
      <c r="BA26" s="989"/>
      <c r="BB26" s="989"/>
      <c r="BC26" s="989"/>
      <c r="BD26" s="990"/>
      <c r="BE26" s="988" t="s">
        <v>385</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4" t="s">
        <v>410</v>
      </c>
      <c r="C28" s="1035"/>
      <c r="D28" s="1035"/>
      <c r="E28" s="1035"/>
      <c r="F28" s="1035"/>
      <c r="G28" s="1035"/>
      <c r="H28" s="1035"/>
      <c r="I28" s="1035"/>
      <c r="J28" s="1035"/>
      <c r="K28" s="1035"/>
      <c r="L28" s="1035"/>
      <c r="M28" s="1035"/>
      <c r="N28" s="1035"/>
      <c r="O28" s="1035"/>
      <c r="P28" s="1036"/>
      <c r="Q28" s="1037">
        <v>758</v>
      </c>
      <c r="R28" s="1038"/>
      <c r="S28" s="1038"/>
      <c r="T28" s="1038"/>
      <c r="U28" s="1038"/>
      <c r="V28" s="1038">
        <v>739</v>
      </c>
      <c r="W28" s="1038"/>
      <c r="X28" s="1038"/>
      <c r="Y28" s="1038"/>
      <c r="Z28" s="1038"/>
      <c r="AA28" s="1038">
        <v>20</v>
      </c>
      <c r="AB28" s="1038"/>
      <c r="AC28" s="1038"/>
      <c r="AD28" s="1038"/>
      <c r="AE28" s="1039"/>
      <c r="AF28" s="1040">
        <v>20</v>
      </c>
      <c r="AG28" s="1038"/>
      <c r="AH28" s="1038"/>
      <c r="AI28" s="1038"/>
      <c r="AJ28" s="1041"/>
      <c r="AK28" s="1029">
        <v>92</v>
      </c>
      <c r="AL28" s="1030"/>
      <c r="AM28" s="1030"/>
      <c r="AN28" s="1030"/>
      <c r="AO28" s="1030"/>
      <c r="AP28" s="1030" t="s">
        <v>589</v>
      </c>
      <c r="AQ28" s="1030"/>
      <c r="AR28" s="1030"/>
      <c r="AS28" s="1030"/>
      <c r="AT28" s="1030"/>
      <c r="AU28" s="1030" t="s">
        <v>589</v>
      </c>
      <c r="AV28" s="1030"/>
      <c r="AW28" s="1030"/>
      <c r="AX28" s="1030"/>
      <c r="AY28" s="1030"/>
      <c r="AZ28" s="1031" t="s">
        <v>589</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7" t="s">
        <v>411</v>
      </c>
      <c r="C29" s="1018"/>
      <c r="D29" s="1018"/>
      <c r="E29" s="1018"/>
      <c r="F29" s="1018"/>
      <c r="G29" s="1018"/>
      <c r="H29" s="1018"/>
      <c r="I29" s="1018"/>
      <c r="J29" s="1018"/>
      <c r="K29" s="1018"/>
      <c r="L29" s="1018"/>
      <c r="M29" s="1018"/>
      <c r="N29" s="1018"/>
      <c r="O29" s="1018"/>
      <c r="P29" s="1019"/>
      <c r="Q29" s="1025">
        <v>748</v>
      </c>
      <c r="R29" s="1026"/>
      <c r="S29" s="1026"/>
      <c r="T29" s="1026"/>
      <c r="U29" s="1026"/>
      <c r="V29" s="1026">
        <v>738</v>
      </c>
      <c r="W29" s="1026"/>
      <c r="X29" s="1026"/>
      <c r="Y29" s="1026"/>
      <c r="Z29" s="1026"/>
      <c r="AA29" s="1026">
        <v>10</v>
      </c>
      <c r="AB29" s="1026"/>
      <c r="AC29" s="1026"/>
      <c r="AD29" s="1026"/>
      <c r="AE29" s="1027"/>
      <c r="AF29" s="1022">
        <v>10</v>
      </c>
      <c r="AG29" s="1023"/>
      <c r="AH29" s="1023"/>
      <c r="AI29" s="1023"/>
      <c r="AJ29" s="1024"/>
      <c r="AK29" s="967">
        <v>158</v>
      </c>
      <c r="AL29" s="958"/>
      <c r="AM29" s="958"/>
      <c r="AN29" s="958"/>
      <c r="AO29" s="958"/>
      <c r="AP29" s="958" t="s">
        <v>589</v>
      </c>
      <c r="AQ29" s="958"/>
      <c r="AR29" s="958"/>
      <c r="AS29" s="958"/>
      <c r="AT29" s="958"/>
      <c r="AU29" s="958" t="s">
        <v>589</v>
      </c>
      <c r="AV29" s="958"/>
      <c r="AW29" s="958"/>
      <c r="AX29" s="958"/>
      <c r="AY29" s="958"/>
      <c r="AZ29" s="1028" t="s">
        <v>589</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7" t="s">
        <v>412</v>
      </c>
      <c r="C30" s="1018"/>
      <c r="D30" s="1018"/>
      <c r="E30" s="1018"/>
      <c r="F30" s="1018"/>
      <c r="G30" s="1018"/>
      <c r="H30" s="1018"/>
      <c r="I30" s="1018"/>
      <c r="J30" s="1018"/>
      <c r="K30" s="1018"/>
      <c r="L30" s="1018"/>
      <c r="M30" s="1018"/>
      <c r="N30" s="1018"/>
      <c r="O30" s="1018"/>
      <c r="P30" s="1019"/>
      <c r="Q30" s="1025">
        <v>69</v>
      </c>
      <c r="R30" s="1026"/>
      <c r="S30" s="1026"/>
      <c r="T30" s="1026"/>
      <c r="U30" s="1026"/>
      <c r="V30" s="1026">
        <v>69</v>
      </c>
      <c r="W30" s="1026"/>
      <c r="X30" s="1026"/>
      <c r="Y30" s="1026"/>
      <c r="Z30" s="1026"/>
      <c r="AA30" s="1026">
        <v>0</v>
      </c>
      <c r="AB30" s="1026"/>
      <c r="AC30" s="1026"/>
      <c r="AD30" s="1026"/>
      <c r="AE30" s="1027"/>
      <c r="AF30" s="1022">
        <v>0</v>
      </c>
      <c r="AG30" s="1023"/>
      <c r="AH30" s="1023"/>
      <c r="AI30" s="1023"/>
      <c r="AJ30" s="1024"/>
      <c r="AK30" s="967">
        <v>25</v>
      </c>
      <c r="AL30" s="958"/>
      <c r="AM30" s="958"/>
      <c r="AN30" s="958"/>
      <c r="AO30" s="958"/>
      <c r="AP30" s="958" t="s">
        <v>589</v>
      </c>
      <c r="AQ30" s="958"/>
      <c r="AR30" s="958"/>
      <c r="AS30" s="958"/>
      <c r="AT30" s="958"/>
      <c r="AU30" s="958" t="s">
        <v>589</v>
      </c>
      <c r="AV30" s="958"/>
      <c r="AW30" s="958"/>
      <c r="AX30" s="958"/>
      <c r="AY30" s="958"/>
      <c r="AZ30" s="1028" t="s">
        <v>589</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7" t="s">
        <v>413</v>
      </c>
      <c r="C31" s="1018"/>
      <c r="D31" s="1018"/>
      <c r="E31" s="1018"/>
      <c r="F31" s="1018"/>
      <c r="G31" s="1018"/>
      <c r="H31" s="1018"/>
      <c r="I31" s="1018"/>
      <c r="J31" s="1018"/>
      <c r="K31" s="1018"/>
      <c r="L31" s="1018"/>
      <c r="M31" s="1018"/>
      <c r="N31" s="1018"/>
      <c r="O31" s="1018"/>
      <c r="P31" s="1019"/>
      <c r="Q31" s="1025">
        <v>14</v>
      </c>
      <c r="R31" s="1026"/>
      <c r="S31" s="1026"/>
      <c r="T31" s="1026"/>
      <c r="U31" s="1026"/>
      <c r="V31" s="1026">
        <v>12</v>
      </c>
      <c r="W31" s="1026"/>
      <c r="X31" s="1026"/>
      <c r="Y31" s="1026"/>
      <c r="Z31" s="1026"/>
      <c r="AA31" s="1026">
        <v>2</v>
      </c>
      <c r="AB31" s="1026"/>
      <c r="AC31" s="1026"/>
      <c r="AD31" s="1026"/>
      <c r="AE31" s="1027"/>
      <c r="AF31" s="1022">
        <v>2</v>
      </c>
      <c r="AG31" s="1023"/>
      <c r="AH31" s="1023"/>
      <c r="AI31" s="1023"/>
      <c r="AJ31" s="1024"/>
      <c r="AK31" s="967">
        <v>10</v>
      </c>
      <c r="AL31" s="958"/>
      <c r="AM31" s="958"/>
      <c r="AN31" s="958"/>
      <c r="AO31" s="958"/>
      <c r="AP31" s="958" t="s">
        <v>589</v>
      </c>
      <c r="AQ31" s="958"/>
      <c r="AR31" s="958"/>
      <c r="AS31" s="958"/>
      <c r="AT31" s="958"/>
      <c r="AU31" s="958" t="s">
        <v>589</v>
      </c>
      <c r="AV31" s="958"/>
      <c r="AW31" s="958"/>
      <c r="AX31" s="958"/>
      <c r="AY31" s="958"/>
      <c r="AZ31" s="1028" t="s">
        <v>589</v>
      </c>
      <c r="BA31" s="1028"/>
      <c r="BB31" s="1028"/>
      <c r="BC31" s="1028"/>
      <c r="BD31" s="1028"/>
      <c r="BE31" s="959"/>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7" t="s">
        <v>414</v>
      </c>
      <c r="C32" s="1018"/>
      <c r="D32" s="1018"/>
      <c r="E32" s="1018"/>
      <c r="F32" s="1018"/>
      <c r="G32" s="1018"/>
      <c r="H32" s="1018"/>
      <c r="I32" s="1018"/>
      <c r="J32" s="1018"/>
      <c r="K32" s="1018"/>
      <c r="L32" s="1018"/>
      <c r="M32" s="1018"/>
      <c r="N32" s="1018"/>
      <c r="O32" s="1018"/>
      <c r="P32" s="1019"/>
      <c r="Q32" s="1025">
        <v>130</v>
      </c>
      <c r="R32" s="1026"/>
      <c r="S32" s="1026"/>
      <c r="T32" s="1026"/>
      <c r="U32" s="1026"/>
      <c r="V32" s="1026">
        <v>89</v>
      </c>
      <c r="W32" s="1026"/>
      <c r="X32" s="1026"/>
      <c r="Y32" s="1026"/>
      <c r="Z32" s="1026"/>
      <c r="AA32" s="1026">
        <v>40</v>
      </c>
      <c r="AB32" s="1026"/>
      <c r="AC32" s="1026"/>
      <c r="AD32" s="1026"/>
      <c r="AE32" s="1027"/>
      <c r="AF32" s="1022">
        <v>40</v>
      </c>
      <c r="AG32" s="1023"/>
      <c r="AH32" s="1023"/>
      <c r="AI32" s="1023"/>
      <c r="AJ32" s="1024"/>
      <c r="AK32" s="967">
        <v>22</v>
      </c>
      <c r="AL32" s="958"/>
      <c r="AM32" s="958"/>
      <c r="AN32" s="958"/>
      <c r="AO32" s="958"/>
      <c r="AP32" s="958">
        <v>272</v>
      </c>
      <c r="AQ32" s="958"/>
      <c r="AR32" s="958"/>
      <c r="AS32" s="958"/>
      <c r="AT32" s="958"/>
      <c r="AU32" s="958">
        <v>165</v>
      </c>
      <c r="AV32" s="958"/>
      <c r="AW32" s="958"/>
      <c r="AX32" s="958"/>
      <c r="AY32" s="958"/>
      <c r="AZ32" s="1028" t="s">
        <v>589</v>
      </c>
      <c r="BA32" s="1028"/>
      <c r="BB32" s="1028"/>
      <c r="BC32" s="1028"/>
      <c r="BD32" s="1028"/>
      <c r="BE32" s="959" t="s">
        <v>415</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7" t="s">
        <v>416</v>
      </c>
      <c r="C33" s="1018"/>
      <c r="D33" s="1018"/>
      <c r="E33" s="1018"/>
      <c r="F33" s="1018"/>
      <c r="G33" s="1018"/>
      <c r="H33" s="1018"/>
      <c r="I33" s="1018"/>
      <c r="J33" s="1018"/>
      <c r="K33" s="1018"/>
      <c r="L33" s="1018"/>
      <c r="M33" s="1018"/>
      <c r="N33" s="1018"/>
      <c r="O33" s="1018"/>
      <c r="P33" s="1019"/>
      <c r="Q33" s="1025">
        <v>307</v>
      </c>
      <c r="R33" s="1026"/>
      <c r="S33" s="1026"/>
      <c r="T33" s="1026"/>
      <c r="U33" s="1026"/>
      <c r="V33" s="1026">
        <v>285</v>
      </c>
      <c r="W33" s="1026"/>
      <c r="X33" s="1026"/>
      <c r="Y33" s="1026"/>
      <c r="Z33" s="1026"/>
      <c r="AA33" s="1026">
        <v>23</v>
      </c>
      <c r="AB33" s="1026"/>
      <c r="AC33" s="1026"/>
      <c r="AD33" s="1026"/>
      <c r="AE33" s="1027"/>
      <c r="AF33" s="1022">
        <v>23</v>
      </c>
      <c r="AG33" s="1023"/>
      <c r="AH33" s="1023"/>
      <c r="AI33" s="1023"/>
      <c r="AJ33" s="1024"/>
      <c r="AK33" s="967">
        <v>124</v>
      </c>
      <c r="AL33" s="958"/>
      <c r="AM33" s="958"/>
      <c r="AN33" s="958"/>
      <c r="AO33" s="958"/>
      <c r="AP33" s="958">
        <v>1153</v>
      </c>
      <c r="AQ33" s="958"/>
      <c r="AR33" s="958"/>
      <c r="AS33" s="958"/>
      <c r="AT33" s="958"/>
      <c r="AU33" s="958">
        <v>1122</v>
      </c>
      <c r="AV33" s="958"/>
      <c r="AW33" s="958"/>
      <c r="AX33" s="958"/>
      <c r="AY33" s="958"/>
      <c r="AZ33" s="1028" t="s">
        <v>589</v>
      </c>
      <c r="BA33" s="1028"/>
      <c r="BB33" s="1028"/>
      <c r="BC33" s="1028"/>
      <c r="BD33" s="1028"/>
      <c r="BE33" s="959" t="s">
        <v>417</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418</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397</v>
      </c>
      <c r="B63" s="924" t="s">
        <v>419</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95</v>
      </c>
      <c r="AG63" s="946"/>
      <c r="AH63" s="946"/>
      <c r="AI63" s="946"/>
      <c r="AJ63" s="1009"/>
      <c r="AK63" s="1010"/>
      <c r="AL63" s="950"/>
      <c r="AM63" s="950"/>
      <c r="AN63" s="950"/>
      <c r="AO63" s="950"/>
      <c r="AP63" s="946">
        <v>1425</v>
      </c>
      <c r="AQ63" s="946"/>
      <c r="AR63" s="946"/>
      <c r="AS63" s="946"/>
      <c r="AT63" s="946"/>
      <c r="AU63" s="946">
        <v>1287</v>
      </c>
      <c r="AV63" s="946"/>
      <c r="AW63" s="946"/>
      <c r="AX63" s="946"/>
      <c r="AY63" s="946"/>
      <c r="AZ63" s="1004"/>
      <c r="BA63" s="1004"/>
      <c r="BB63" s="1004"/>
      <c r="BC63" s="1004"/>
      <c r="BD63" s="1004"/>
      <c r="BE63" s="947"/>
      <c r="BF63" s="947"/>
      <c r="BG63" s="947"/>
      <c r="BH63" s="947"/>
      <c r="BI63" s="948"/>
      <c r="BJ63" s="1005" t="s">
        <v>399</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420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421</v>
      </c>
      <c r="B66" s="983"/>
      <c r="C66" s="983"/>
      <c r="D66" s="983"/>
      <c r="E66" s="983"/>
      <c r="F66" s="983"/>
      <c r="G66" s="983"/>
      <c r="H66" s="983"/>
      <c r="I66" s="983"/>
      <c r="J66" s="983"/>
      <c r="K66" s="983"/>
      <c r="L66" s="983"/>
      <c r="M66" s="983"/>
      <c r="N66" s="983"/>
      <c r="O66" s="983"/>
      <c r="P66" s="984"/>
      <c r="Q66" s="988" t="s">
        <v>402</v>
      </c>
      <c r="R66" s="989"/>
      <c r="S66" s="989"/>
      <c r="T66" s="989"/>
      <c r="U66" s="990"/>
      <c r="V66" s="988" t="s">
        <v>403</v>
      </c>
      <c r="W66" s="989"/>
      <c r="X66" s="989"/>
      <c r="Y66" s="989"/>
      <c r="Z66" s="990"/>
      <c r="AA66" s="988" t="s">
        <v>404</v>
      </c>
      <c r="AB66" s="989"/>
      <c r="AC66" s="989"/>
      <c r="AD66" s="989"/>
      <c r="AE66" s="990"/>
      <c r="AF66" s="994" t="s">
        <v>405</v>
      </c>
      <c r="AG66" s="995"/>
      <c r="AH66" s="995"/>
      <c r="AI66" s="995"/>
      <c r="AJ66" s="996"/>
      <c r="AK66" s="988" t="s">
        <v>406</v>
      </c>
      <c r="AL66" s="983"/>
      <c r="AM66" s="983"/>
      <c r="AN66" s="983"/>
      <c r="AO66" s="984"/>
      <c r="AP66" s="988" t="s">
        <v>407</v>
      </c>
      <c r="AQ66" s="989"/>
      <c r="AR66" s="989"/>
      <c r="AS66" s="989"/>
      <c r="AT66" s="990"/>
      <c r="AU66" s="988" t="s">
        <v>422</v>
      </c>
      <c r="AV66" s="989"/>
      <c r="AW66" s="989"/>
      <c r="AX66" s="989"/>
      <c r="AY66" s="990"/>
      <c r="AZ66" s="988" t="s">
        <v>385</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580</v>
      </c>
      <c r="C68" s="973"/>
      <c r="D68" s="973"/>
      <c r="E68" s="973"/>
      <c r="F68" s="973"/>
      <c r="G68" s="973"/>
      <c r="H68" s="973"/>
      <c r="I68" s="973"/>
      <c r="J68" s="973"/>
      <c r="K68" s="973"/>
      <c r="L68" s="973"/>
      <c r="M68" s="973"/>
      <c r="N68" s="973"/>
      <c r="O68" s="973"/>
      <c r="P68" s="974"/>
      <c r="Q68" s="975">
        <v>1996</v>
      </c>
      <c r="R68" s="969"/>
      <c r="S68" s="969"/>
      <c r="T68" s="969"/>
      <c r="U68" s="969"/>
      <c r="V68" s="969">
        <v>1779</v>
      </c>
      <c r="W68" s="969"/>
      <c r="X68" s="969"/>
      <c r="Y68" s="969"/>
      <c r="Z68" s="969"/>
      <c r="AA68" s="969">
        <v>217</v>
      </c>
      <c r="AB68" s="969"/>
      <c r="AC68" s="969"/>
      <c r="AD68" s="969"/>
      <c r="AE68" s="969"/>
      <c r="AF68" s="969">
        <v>217</v>
      </c>
      <c r="AG68" s="969"/>
      <c r="AH68" s="969"/>
      <c r="AI68" s="969"/>
      <c r="AJ68" s="969"/>
      <c r="AK68" s="969">
        <v>58</v>
      </c>
      <c r="AL68" s="969"/>
      <c r="AM68" s="969"/>
      <c r="AN68" s="969"/>
      <c r="AO68" s="969"/>
      <c r="AP68" s="969" t="s">
        <v>589</v>
      </c>
      <c r="AQ68" s="969"/>
      <c r="AR68" s="969"/>
      <c r="AS68" s="969"/>
      <c r="AT68" s="969"/>
      <c r="AU68" s="969" t="s">
        <v>589</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581</v>
      </c>
      <c r="C69" s="962"/>
      <c r="D69" s="962"/>
      <c r="E69" s="962"/>
      <c r="F69" s="962"/>
      <c r="G69" s="962"/>
      <c r="H69" s="962"/>
      <c r="I69" s="962"/>
      <c r="J69" s="962"/>
      <c r="K69" s="962"/>
      <c r="L69" s="962"/>
      <c r="M69" s="962"/>
      <c r="N69" s="962"/>
      <c r="O69" s="962"/>
      <c r="P69" s="963"/>
      <c r="Q69" s="964">
        <v>45</v>
      </c>
      <c r="R69" s="958"/>
      <c r="S69" s="958"/>
      <c r="T69" s="958"/>
      <c r="U69" s="958"/>
      <c r="V69" s="958">
        <v>40</v>
      </c>
      <c r="W69" s="958"/>
      <c r="X69" s="958"/>
      <c r="Y69" s="958"/>
      <c r="Z69" s="958"/>
      <c r="AA69" s="958">
        <v>5</v>
      </c>
      <c r="AB69" s="958"/>
      <c r="AC69" s="958"/>
      <c r="AD69" s="958"/>
      <c r="AE69" s="958"/>
      <c r="AF69" s="958">
        <v>5</v>
      </c>
      <c r="AG69" s="958"/>
      <c r="AH69" s="958"/>
      <c r="AI69" s="958"/>
      <c r="AJ69" s="958"/>
      <c r="AK69" s="958">
        <v>28</v>
      </c>
      <c r="AL69" s="958"/>
      <c r="AM69" s="958"/>
      <c r="AN69" s="958"/>
      <c r="AO69" s="958"/>
      <c r="AP69" s="958" t="s">
        <v>589</v>
      </c>
      <c r="AQ69" s="958"/>
      <c r="AR69" s="958"/>
      <c r="AS69" s="958"/>
      <c r="AT69" s="958"/>
      <c r="AU69" s="958" t="s">
        <v>589</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582</v>
      </c>
      <c r="C70" s="962"/>
      <c r="D70" s="962"/>
      <c r="E70" s="962"/>
      <c r="F70" s="962"/>
      <c r="G70" s="962"/>
      <c r="H70" s="962"/>
      <c r="I70" s="962"/>
      <c r="J70" s="962"/>
      <c r="K70" s="962"/>
      <c r="L70" s="962"/>
      <c r="M70" s="962"/>
      <c r="N70" s="962"/>
      <c r="O70" s="962"/>
      <c r="P70" s="963"/>
      <c r="Q70" s="964">
        <v>22</v>
      </c>
      <c r="R70" s="958"/>
      <c r="S70" s="958"/>
      <c r="T70" s="958"/>
      <c r="U70" s="958"/>
      <c r="V70" s="958">
        <v>18</v>
      </c>
      <c r="W70" s="958"/>
      <c r="X70" s="958"/>
      <c r="Y70" s="958"/>
      <c r="Z70" s="958"/>
      <c r="AA70" s="958">
        <v>3</v>
      </c>
      <c r="AB70" s="958"/>
      <c r="AC70" s="958"/>
      <c r="AD70" s="958"/>
      <c r="AE70" s="958"/>
      <c r="AF70" s="958">
        <v>3</v>
      </c>
      <c r="AG70" s="958"/>
      <c r="AH70" s="958"/>
      <c r="AI70" s="958"/>
      <c r="AJ70" s="958"/>
      <c r="AK70" s="958" t="s">
        <v>589</v>
      </c>
      <c r="AL70" s="958"/>
      <c r="AM70" s="958"/>
      <c r="AN70" s="958"/>
      <c r="AO70" s="958"/>
      <c r="AP70" s="958" t="s">
        <v>589</v>
      </c>
      <c r="AQ70" s="958"/>
      <c r="AR70" s="958"/>
      <c r="AS70" s="958"/>
      <c r="AT70" s="958"/>
      <c r="AU70" s="958" t="s">
        <v>589</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583</v>
      </c>
      <c r="C71" s="962"/>
      <c r="D71" s="962"/>
      <c r="E71" s="962"/>
      <c r="F71" s="962"/>
      <c r="G71" s="962"/>
      <c r="H71" s="962"/>
      <c r="I71" s="962"/>
      <c r="J71" s="962"/>
      <c r="K71" s="962"/>
      <c r="L71" s="962"/>
      <c r="M71" s="962"/>
      <c r="N71" s="962"/>
      <c r="O71" s="962"/>
      <c r="P71" s="963"/>
      <c r="Q71" s="964">
        <v>112</v>
      </c>
      <c r="R71" s="958"/>
      <c r="S71" s="958"/>
      <c r="T71" s="958"/>
      <c r="U71" s="958"/>
      <c r="V71" s="958">
        <v>107</v>
      </c>
      <c r="W71" s="958"/>
      <c r="X71" s="958"/>
      <c r="Y71" s="958"/>
      <c r="Z71" s="958"/>
      <c r="AA71" s="958">
        <v>5</v>
      </c>
      <c r="AB71" s="958"/>
      <c r="AC71" s="958"/>
      <c r="AD71" s="958"/>
      <c r="AE71" s="958"/>
      <c r="AF71" s="958">
        <v>5</v>
      </c>
      <c r="AG71" s="958"/>
      <c r="AH71" s="958"/>
      <c r="AI71" s="958"/>
      <c r="AJ71" s="958"/>
      <c r="AK71" s="958">
        <v>6</v>
      </c>
      <c r="AL71" s="958"/>
      <c r="AM71" s="958"/>
      <c r="AN71" s="958"/>
      <c r="AO71" s="958"/>
      <c r="AP71" s="958" t="s">
        <v>589</v>
      </c>
      <c r="AQ71" s="958"/>
      <c r="AR71" s="958"/>
      <c r="AS71" s="958"/>
      <c r="AT71" s="958"/>
      <c r="AU71" s="958" t="s">
        <v>589</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t="s">
        <v>584</v>
      </c>
      <c r="C72" s="962"/>
      <c r="D72" s="962"/>
      <c r="E72" s="962"/>
      <c r="F72" s="962"/>
      <c r="G72" s="962"/>
      <c r="H72" s="962"/>
      <c r="I72" s="962"/>
      <c r="J72" s="962"/>
      <c r="K72" s="962"/>
      <c r="L72" s="962"/>
      <c r="M72" s="962"/>
      <c r="N72" s="962"/>
      <c r="O72" s="962"/>
      <c r="P72" s="963"/>
      <c r="Q72" s="964">
        <v>165450</v>
      </c>
      <c r="R72" s="958"/>
      <c r="S72" s="958"/>
      <c r="T72" s="958"/>
      <c r="U72" s="958"/>
      <c r="V72" s="958">
        <v>160836</v>
      </c>
      <c r="W72" s="958"/>
      <c r="X72" s="958"/>
      <c r="Y72" s="958"/>
      <c r="Z72" s="958"/>
      <c r="AA72" s="958">
        <v>4614</v>
      </c>
      <c r="AB72" s="958"/>
      <c r="AC72" s="958"/>
      <c r="AD72" s="958"/>
      <c r="AE72" s="958"/>
      <c r="AF72" s="958">
        <v>4614</v>
      </c>
      <c r="AG72" s="958"/>
      <c r="AH72" s="958"/>
      <c r="AI72" s="958"/>
      <c r="AJ72" s="958"/>
      <c r="AK72" s="958">
        <v>1067</v>
      </c>
      <c r="AL72" s="958"/>
      <c r="AM72" s="958"/>
      <c r="AN72" s="958"/>
      <c r="AO72" s="958"/>
      <c r="AP72" s="958" t="s">
        <v>589</v>
      </c>
      <c r="AQ72" s="958"/>
      <c r="AR72" s="958"/>
      <c r="AS72" s="958"/>
      <c r="AT72" s="958"/>
      <c r="AU72" s="958" t="s">
        <v>589</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t="s">
        <v>585</v>
      </c>
      <c r="C73" s="962"/>
      <c r="D73" s="962"/>
      <c r="E73" s="962"/>
      <c r="F73" s="962"/>
      <c r="G73" s="962"/>
      <c r="H73" s="962"/>
      <c r="I73" s="962"/>
      <c r="J73" s="962"/>
      <c r="K73" s="962"/>
      <c r="L73" s="962"/>
      <c r="M73" s="962"/>
      <c r="N73" s="962"/>
      <c r="O73" s="962"/>
      <c r="P73" s="963"/>
      <c r="Q73" s="964">
        <v>1076</v>
      </c>
      <c r="R73" s="958"/>
      <c r="S73" s="958"/>
      <c r="T73" s="958"/>
      <c r="U73" s="958"/>
      <c r="V73" s="958">
        <v>975</v>
      </c>
      <c r="W73" s="958"/>
      <c r="X73" s="958"/>
      <c r="Y73" s="958"/>
      <c r="Z73" s="958"/>
      <c r="AA73" s="958">
        <v>101</v>
      </c>
      <c r="AB73" s="958"/>
      <c r="AC73" s="958"/>
      <c r="AD73" s="958"/>
      <c r="AE73" s="958"/>
      <c r="AF73" s="958">
        <v>101</v>
      </c>
      <c r="AG73" s="958"/>
      <c r="AH73" s="958"/>
      <c r="AI73" s="958"/>
      <c r="AJ73" s="958"/>
      <c r="AK73" s="958">
        <v>8</v>
      </c>
      <c r="AL73" s="958"/>
      <c r="AM73" s="958"/>
      <c r="AN73" s="958"/>
      <c r="AO73" s="958"/>
      <c r="AP73" s="958">
        <v>145</v>
      </c>
      <c r="AQ73" s="958"/>
      <c r="AR73" s="958"/>
      <c r="AS73" s="958"/>
      <c r="AT73" s="958"/>
      <c r="AU73" s="958">
        <v>11</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t="s">
        <v>586</v>
      </c>
      <c r="C74" s="962"/>
      <c r="D74" s="962"/>
      <c r="E74" s="962"/>
      <c r="F74" s="962"/>
      <c r="G74" s="962"/>
      <c r="H74" s="962"/>
      <c r="I74" s="962"/>
      <c r="J74" s="962"/>
      <c r="K74" s="962"/>
      <c r="L74" s="962"/>
      <c r="M74" s="962"/>
      <c r="N74" s="962"/>
      <c r="O74" s="962"/>
      <c r="P74" s="963"/>
      <c r="Q74" s="964">
        <v>309</v>
      </c>
      <c r="R74" s="958"/>
      <c r="S74" s="958"/>
      <c r="T74" s="958"/>
      <c r="U74" s="958"/>
      <c r="V74" s="958">
        <v>303</v>
      </c>
      <c r="W74" s="958"/>
      <c r="X74" s="958"/>
      <c r="Y74" s="958"/>
      <c r="Z74" s="958"/>
      <c r="AA74" s="958">
        <v>7</v>
      </c>
      <c r="AB74" s="958"/>
      <c r="AC74" s="958"/>
      <c r="AD74" s="958"/>
      <c r="AE74" s="958"/>
      <c r="AF74" s="958">
        <v>487</v>
      </c>
      <c r="AG74" s="958"/>
      <c r="AH74" s="958"/>
      <c r="AI74" s="958"/>
      <c r="AJ74" s="958"/>
      <c r="AK74" s="958">
        <v>16</v>
      </c>
      <c r="AL74" s="958"/>
      <c r="AM74" s="958"/>
      <c r="AN74" s="958"/>
      <c r="AO74" s="958"/>
      <c r="AP74" s="958">
        <v>333</v>
      </c>
      <c r="AQ74" s="958"/>
      <c r="AR74" s="958"/>
      <c r="AS74" s="958"/>
      <c r="AT74" s="958"/>
      <c r="AU74" s="958">
        <v>4</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t="s">
        <v>587</v>
      </c>
      <c r="C75" s="962"/>
      <c r="D75" s="962"/>
      <c r="E75" s="962"/>
      <c r="F75" s="962"/>
      <c r="G75" s="962"/>
      <c r="H75" s="962"/>
      <c r="I75" s="962"/>
      <c r="J75" s="962"/>
      <c r="K75" s="962"/>
      <c r="L75" s="962"/>
      <c r="M75" s="962"/>
      <c r="N75" s="962"/>
      <c r="O75" s="962"/>
      <c r="P75" s="963"/>
      <c r="Q75" s="965">
        <v>1070</v>
      </c>
      <c r="R75" s="966"/>
      <c r="S75" s="966"/>
      <c r="T75" s="966"/>
      <c r="U75" s="967"/>
      <c r="V75" s="968">
        <v>1054</v>
      </c>
      <c r="W75" s="966"/>
      <c r="X75" s="966"/>
      <c r="Y75" s="966"/>
      <c r="Z75" s="967"/>
      <c r="AA75" s="968">
        <v>15</v>
      </c>
      <c r="AB75" s="966"/>
      <c r="AC75" s="966"/>
      <c r="AD75" s="966"/>
      <c r="AE75" s="967"/>
      <c r="AF75" s="968">
        <v>15</v>
      </c>
      <c r="AG75" s="966"/>
      <c r="AH75" s="966"/>
      <c r="AI75" s="966"/>
      <c r="AJ75" s="967"/>
      <c r="AK75" s="968">
        <v>19</v>
      </c>
      <c r="AL75" s="966"/>
      <c r="AM75" s="966"/>
      <c r="AN75" s="966"/>
      <c r="AO75" s="967"/>
      <c r="AP75" s="968">
        <v>711</v>
      </c>
      <c r="AQ75" s="966"/>
      <c r="AR75" s="966"/>
      <c r="AS75" s="966"/>
      <c r="AT75" s="967"/>
      <c r="AU75" s="968">
        <v>88</v>
      </c>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t="s">
        <v>588</v>
      </c>
      <c r="C76" s="962"/>
      <c r="D76" s="962"/>
      <c r="E76" s="962"/>
      <c r="F76" s="962"/>
      <c r="G76" s="962"/>
      <c r="H76" s="962"/>
      <c r="I76" s="962"/>
      <c r="J76" s="962"/>
      <c r="K76" s="962"/>
      <c r="L76" s="962"/>
      <c r="M76" s="962"/>
      <c r="N76" s="962"/>
      <c r="O76" s="962"/>
      <c r="P76" s="963"/>
      <c r="Q76" s="965">
        <v>123</v>
      </c>
      <c r="R76" s="966"/>
      <c r="S76" s="966"/>
      <c r="T76" s="966"/>
      <c r="U76" s="967"/>
      <c r="V76" s="968">
        <v>112</v>
      </c>
      <c r="W76" s="966"/>
      <c r="X76" s="966"/>
      <c r="Y76" s="966"/>
      <c r="Z76" s="967"/>
      <c r="AA76" s="968">
        <v>11</v>
      </c>
      <c r="AB76" s="966"/>
      <c r="AC76" s="966"/>
      <c r="AD76" s="966"/>
      <c r="AE76" s="967"/>
      <c r="AF76" s="968">
        <v>11</v>
      </c>
      <c r="AG76" s="966"/>
      <c r="AH76" s="966"/>
      <c r="AI76" s="966"/>
      <c r="AJ76" s="967"/>
      <c r="AK76" s="968">
        <v>7</v>
      </c>
      <c r="AL76" s="966"/>
      <c r="AM76" s="966"/>
      <c r="AN76" s="966"/>
      <c r="AO76" s="967"/>
      <c r="AP76" s="968">
        <v>109</v>
      </c>
      <c r="AQ76" s="966"/>
      <c r="AR76" s="966"/>
      <c r="AS76" s="966"/>
      <c r="AT76" s="967"/>
      <c r="AU76" s="968">
        <v>22</v>
      </c>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397</v>
      </c>
      <c r="B88" s="924" t="s">
        <v>423</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5459</v>
      </c>
      <c r="AG88" s="946"/>
      <c r="AH88" s="946"/>
      <c r="AI88" s="946"/>
      <c r="AJ88" s="946"/>
      <c r="AK88" s="950"/>
      <c r="AL88" s="950"/>
      <c r="AM88" s="950"/>
      <c r="AN88" s="950"/>
      <c r="AO88" s="950"/>
      <c r="AP88" s="946">
        <v>1298</v>
      </c>
      <c r="AQ88" s="946"/>
      <c r="AR88" s="946"/>
      <c r="AS88" s="946"/>
      <c r="AT88" s="946"/>
      <c r="AU88" s="946">
        <v>125</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397</v>
      </c>
      <c r="BR102" s="924" t="s">
        <v>424</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98</v>
      </c>
      <c r="CS102" s="940"/>
      <c r="CT102" s="940"/>
      <c r="CU102" s="940"/>
      <c r="CV102" s="941"/>
      <c r="CW102" s="939">
        <v>12</v>
      </c>
      <c r="CX102" s="940"/>
      <c r="CY102" s="940"/>
      <c r="CZ102" s="940"/>
      <c r="DA102" s="941"/>
      <c r="DB102" s="939">
        <v>13</v>
      </c>
      <c r="DC102" s="940"/>
      <c r="DD102" s="940"/>
      <c r="DE102" s="940"/>
      <c r="DF102" s="941"/>
      <c r="DG102" s="939" t="s">
        <v>598</v>
      </c>
      <c r="DH102" s="940"/>
      <c r="DI102" s="940"/>
      <c r="DJ102" s="940"/>
      <c r="DK102" s="941"/>
      <c r="DL102" s="939" t="s">
        <v>598</v>
      </c>
      <c r="DM102" s="940"/>
      <c r="DN102" s="940"/>
      <c r="DO102" s="940"/>
      <c r="DP102" s="941"/>
      <c r="DQ102" s="939" t="s">
        <v>598</v>
      </c>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425</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426</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427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429</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430</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431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432</v>
      </c>
      <c r="AB109" s="883"/>
      <c r="AC109" s="883"/>
      <c r="AD109" s="883"/>
      <c r="AE109" s="884"/>
      <c r="AF109" s="885" t="s">
        <v>433</v>
      </c>
      <c r="AG109" s="883"/>
      <c r="AH109" s="883"/>
      <c r="AI109" s="883"/>
      <c r="AJ109" s="884"/>
      <c r="AK109" s="885" t="s">
        <v>315</v>
      </c>
      <c r="AL109" s="883"/>
      <c r="AM109" s="883"/>
      <c r="AN109" s="883"/>
      <c r="AO109" s="884"/>
      <c r="AP109" s="885" t="s">
        <v>434</v>
      </c>
      <c r="AQ109" s="883"/>
      <c r="AR109" s="883"/>
      <c r="AS109" s="883"/>
      <c r="AT109" s="916"/>
      <c r="AU109" s="882" t="s">
        <v>431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432</v>
      </c>
      <c r="BR109" s="883"/>
      <c r="BS109" s="883"/>
      <c r="BT109" s="883"/>
      <c r="BU109" s="884"/>
      <c r="BV109" s="885" t="s">
        <v>433</v>
      </c>
      <c r="BW109" s="883"/>
      <c r="BX109" s="883"/>
      <c r="BY109" s="883"/>
      <c r="BZ109" s="884"/>
      <c r="CA109" s="885" t="s">
        <v>315</v>
      </c>
      <c r="CB109" s="883"/>
      <c r="CC109" s="883"/>
      <c r="CD109" s="883"/>
      <c r="CE109" s="884"/>
      <c r="CF109" s="923" t="s">
        <v>434</v>
      </c>
      <c r="CG109" s="923"/>
      <c r="CH109" s="923"/>
      <c r="CI109" s="923"/>
      <c r="CJ109" s="923"/>
      <c r="CK109" s="885" t="s">
        <v>435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432</v>
      </c>
      <c r="DH109" s="883"/>
      <c r="DI109" s="883"/>
      <c r="DJ109" s="883"/>
      <c r="DK109" s="884"/>
      <c r="DL109" s="885" t="s">
        <v>433</v>
      </c>
      <c r="DM109" s="883"/>
      <c r="DN109" s="883"/>
      <c r="DO109" s="883"/>
      <c r="DP109" s="884"/>
      <c r="DQ109" s="885" t="s">
        <v>315</v>
      </c>
      <c r="DR109" s="883"/>
      <c r="DS109" s="883"/>
      <c r="DT109" s="883"/>
      <c r="DU109" s="884"/>
      <c r="DV109" s="885" t="s">
        <v>434</v>
      </c>
      <c r="DW109" s="883"/>
      <c r="DX109" s="883"/>
      <c r="DY109" s="883"/>
      <c r="DZ109" s="916"/>
    </row>
    <row r="110" spans="1:131" s="224" customFormat="1" ht="26.25" customHeight="1" x14ac:dyDescent="0.15">
      <c r="A110" s="794" t="s">
        <v>436</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214908</v>
      </c>
      <c r="AB110" s="876"/>
      <c r="AC110" s="876"/>
      <c r="AD110" s="876"/>
      <c r="AE110" s="877"/>
      <c r="AF110" s="878">
        <v>204609</v>
      </c>
      <c r="AG110" s="876"/>
      <c r="AH110" s="876"/>
      <c r="AI110" s="876"/>
      <c r="AJ110" s="877"/>
      <c r="AK110" s="878">
        <v>160203</v>
      </c>
      <c r="AL110" s="876"/>
      <c r="AM110" s="876"/>
      <c r="AN110" s="876"/>
      <c r="AO110" s="877"/>
      <c r="AP110" s="879">
        <v>6.4</v>
      </c>
      <c r="AQ110" s="880"/>
      <c r="AR110" s="880"/>
      <c r="AS110" s="880"/>
      <c r="AT110" s="881"/>
      <c r="AU110" s="917" t="s">
        <v>75</v>
      </c>
      <c r="AV110" s="918"/>
      <c r="AW110" s="918"/>
      <c r="AX110" s="918"/>
      <c r="AY110" s="918"/>
      <c r="AZ110" s="847" t="s">
        <v>437</v>
      </c>
      <c r="BA110" s="795"/>
      <c r="BB110" s="795"/>
      <c r="BC110" s="795"/>
      <c r="BD110" s="795"/>
      <c r="BE110" s="795"/>
      <c r="BF110" s="795"/>
      <c r="BG110" s="795"/>
      <c r="BH110" s="795"/>
      <c r="BI110" s="795"/>
      <c r="BJ110" s="795"/>
      <c r="BK110" s="795"/>
      <c r="BL110" s="795"/>
      <c r="BM110" s="795"/>
      <c r="BN110" s="795"/>
      <c r="BO110" s="795"/>
      <c r="BP110" s="796"/>
      <c r="BQ110" s="848">
        <v>1058915</v>
      </c>
      <c r="BR110" s="829"/>
      <c r="BS110" s="829"/>
      <c r="BT110" s="829"/>
      <c r="BU110" s="829"/>
      <c r="BV110" s="829">
        <v>1548638</v>
      </c>
      <c r="BW110" s="829"/>
      <c r="BX110" s="829"/>
      <c r="BY110" s="829"/>
      <c r="BZ110" s="829"/>
      <c r="CA110" s="829">
        <v>2880254</v>
      </c>
      <c r="CB110" s="829"/>
      <c r="CC110" s="829"/>
      <c r="CD110" s="829"/>
      <c r="CE110" s="829"/>
      <c r="CF110" s="853">
        <v>114.4</v>
      </c>
      <c r="CG110" s="854"/>
      <c r="CH110" s="854"/>
      <c r="CI110" s="854"/>
      <c r="CJ110" s="854"/>
      <c r="CK110" s="913" t="s">
        <v>438</v>
      </c>
      <c r="CL110" s="806"/>
      <c r="CM110" s="847" t="s">
        <v>439</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399</v>
      </c>
      <c r="DH110" s="829"/>
      <c r="DI110" s="829"/>
      <c r="DJ110" s="829"/>
      <c r="DK110" s="829"/>
      <c r="DL110" s="829" t="s">
        <v>140</v>
      </c>
      <c r="DM110" s="829"/>
      <c r="DN110" s="829"/>
      <c r="DO110" s="829"/>
      <c r="DP110" s="829"/>
      <c r="DQ110" s="829" t="s">
        <v>399</v>
      </c>
      <c r="DR110" s="829"/>
      <c r="DS110" s="829"/>
      <c r="DT110" s="829"/>
      <c r="DU110" s="829"/>
      <c r="DV110" s="830" t="s">
        <v>399</v>
      </c>
      <c r="DW110" s="830"/>
      <c r="DX110" s="830"/>
      <c r="DY110" s="830"/>
      <c r="DZ110" s="831"/>
    </row>
    <row r="111" spans="1:131" s="224" customFormat="1" ht="26.25" customHeight="1" x14ac:dyDescent="0.15">
      <c r="A111" s="761" t="s">
        <v>440</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399</v>
      </c>
      <c r="AB111" s="906"/>
      <c r="AC111" s="906"/>
      <c r="AD111" s="906"/>
      <c r="AE111" s="907"/>
      <c r="AF111" s="908" t="s">
        <v>399</v>
      </c>
      <c r="AG111" s="906"/>
      <c r="AH111" s="906"/>
      <c r="AI111" s="906"/>
      <c r="AJ111" s="907"/>
      <c r="AK111" s="908" t="s">
        <v>140</v>
      </c>
      <c r="AL111" s="906"/>
      <c r="AM111" s="906"/>
      <c r="AN111" s="906"/>
      <c r="AO111" s="907"/>
      <c r="AP111" s="909" t="s">
        <v>399</v>
      </c>
      <c r="AQ111" s="910"/>
      <c r="AR111" s="910"/>
      <c r="AS111" s="910"/>
      <c r="AT111" s="911"/>
      <c r="AU111" s="919"/>
      <c r="AV111" s="920"/>
      <c r="AW111" s="920"/>
      <c r="AX111" s="920"/>
      <c r="AY111" s="920"/>
      <c r="AZ111" s="802" t="s">
        <v>441</v>
      </c>
      <c r="BA111" s="739"/>
      <c r="BB111" s="739"/>
      <c r="BC111" s="739"/>
      <c r="BD111" s="739"/>
      <c r="BE111" s="739"/>
      <c r="BF111" s="739"/>
      <c r="BG111" s="739"/>
      <c r="BH111" s="739"/>
      <c r="BI111" s="739"/>
      <c r="BJ111" s="739"/>
      <c r="BK111" s="739"/>
      <c r="BL111" s="739"/>
      <c r="BM111" s="739"/>
      <c r="BN111" s="739"/>
      <c r="BO111" s="739"/>
      <c r="BP111" s="740"/>
      <c r="BQ111" s="803" t="s">
        <v>399</v>
      </c>
      <c r="BR111" s="804"/>
      <c r="BS111" s="804"/>
      <c r="BT111" s="804"/>
      <c r="BU111" s="804"/>
      <c r="BV111" s="804" t="s">
        <v>442</v>
      </c>
      <c r="BW111" s="804"/>
      <c r="BX111" s="804"/>
      <c r="BY111" s="804"/>
      <c r="BZ111" s="804"/>
      <c r="CA111" s="804" t="s">
        <v>140</v>
      </c>
      <c r="CB111" s="804"/>
      <c r="CC111" s="804"/>
      <c r="CD111" s="804"/>
      <c r="CE111" s="804"/>
      <c r="CF111" s="862" t="s">
        <v>399</v>
      </c>
      <c r="CG111" s="863"/>
      <c r="CH111" s="863"/>
      <c r="CI111" s="863"/>
      <c r="CJ111" s="863"/>
      <c r="CK111" s="914"/>
      <c r="CL111" s="808"/>
      <c r="CM111" s="802" t="s">
        <v>443</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399</v>
      </c>
      <c r="DH111" s="804"/>
      <c r="DI111" s="804"/>
      <c r="DJ111" s="804"/>
      <c r="DK111" s="804"/>
      <c r="DL111" s="804" t="s">
        <v>444</v>
      </c>
      <c r="DM111" s="804"/>
      <c r="DN111" s="804"/>
      <c r="DO111" s="804"/>
      <c r="DP111" s="804"/>
      <c r="DQ111" s="804" t="s">
        <v>444</v>
      </c>
      <c r="DR111" s="804"/>
      <c r="DS111" s="804"/>
      <c r="DT111" s="804"/>
      <c r="DU111" s="804"/>
      <c r="DV111" s="781" t="s">
        <v>399</v>
      </c>
      <c r="DW111" s="781"/>
      <c r="DX111" s="781"/>
      <c r="DY111" s="781"/>
      <c r="DZ111" s="782"/>
    </row>
    <row r="112" spans="1:131" s="224" customFormat="1" ht="26.25" customHeight="1" x14ac:dyDescent="0.15">
      <c r="A112" s="899" t="s">
        <v>445</v>
      </c>
      <c r="B112" s="900"/>
      <c r="C112" s="739" t="s">
        <v>446</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399</v>
      </c>
      <c r="AB112" s="767"/>
      <c r="AC112" s="767"/>
      <c r="AD112" s="767"/>
      <c r="AE112" s="768"/>
      <c r="AF112" s="769" t="s">
        <v>399</v>
      </c>
      <c r="AG112" s="767"/>
      <c r="AH112" s="767"/>
      <c r="AI112" s="767"/>
      <c r="AJ112" s="768"/>
      <c r="AK112" s="769" t="s">
        <v>399</v>
      </c>
      <c r="AL112" s="767"/>
      <c r="AM112" s="767"/>
      <c r="AN112" s="767"/>
      <c r="AO112" s="768"/>
      <c r="AP112" s="811" t="s">
        <v>399</v>
      </c>
      <c r="AQ112" s="812"/>
      <c r="AR112" s="812"/>
      <c r="AS112" s="812"/>
      <c r="AT112" s="813"/>
      <c r="AU112" s="919"/>
      <c r="AV112" s="920"/>
      <c r="AW112" s="920"/>
      <c r="AX112" s="920"/>
      <c r="AY112" s="920"/>
      <c r="AZ112" s="802" t="s">
        <v>447</v>
      </c>
      <c r="BA112" s="739"/>
      <c r="BB112" s="739"/>
      <c r="BC112" s="739"/>
      <c r="BD112" s="739"/>
      <c r="BE112" s="739"/>
      <c r="BF112" s="739"/>
      <c r="BG112" s="739"/>
      <c r="BH112" s="739"/>
      <c r="BI112" s="739"/>
      <c r="BJ112" s="739"/>
      <c r="BK112" s="739"/>
      <c r="BL112" s="739"/>
      <c r="BM112" s="739"/>
      <c r="BN112" s="739"/>
      <c r="BO112" s="739"/>
      <c r="BP112" s="740"/>
      <c r="BQ112" s="803">
        <v>1378430</v>
      </c>
      <c r="BR112" s="804"/>
      <c r="BS112" s="804"/>
      <c r="BT112" s="804"/>
      <c r="BU112" s="804"/>
      <c r="BV112" s="804">
        <v>1333169</v>
      </c>
      <c r="BW112" s="804"/>
      <c r="BX112" s="804"/>
      <c r="BY112" s="804"/>
      <c r="BZ112" s="804"/>
      <c r="CA112" s="804">
        <v>1286578</v>
      </c>
      <c r="CB112" s="804"/>
      <c r="CC112" s="804"/>
      <c r="CD112" s="804"/>
      <c r="CE112" s="804"/>
      <c r="CF112" s="862">
        <v>51.1</v>
      </c>
      <c r="CG112" s="863"/>
      <c r="CH112" s="863"/>
      <c r="CI112" s="863"/>
      <c r="CJ112" s="863"/>
      <c r="CK112" s="914"/>
      <c r="CL112" s="808"/>
      <c r="CM112" s="802" t="s">
        <v>448</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444</v>
      </c>
      <c r="DH112" s="804"/>
      <c r="DI112" s="804"/>
      <c r="DJ112" s="804"/>
      <c r="DK112" s="804"/>
      <c r="DL112" s="804" t="s">
        <v>399</v>
      </c>
      <c r="DM112" s="804"/>
      <c r="DN112" s="804"/>
      <c r="DO112" s="804"/>
      <c r="DP112" s="804"/>
      <c r="DQ112" s="804" t="s">
        <v>399</v>
      </c>
      <c r="DR112" s="804"/>
      <c r="DS112" s="804"/>
      <c r="DT112" s="804"/>
      <c r="DU112" s="804"/>
      <c r="DV112" s="781" t="s">
        <v>399</v>
      </c>
      <c r="DW112" s="781"/>
      <c r="DX112" s="781"/>
      <c r="DY112" s="781"/>
      <c r="DZ112" s="782"/>
    </row>
    <row r="113" spans="1:130" s="224" customFormat="1" ht="26.25" customHeight="1" x14ac:dyDescent="0.15">
      <c r="A113" s="901"/>
      <c r="B113" s="902"/>
      <c r="C113" s="739" t="s">
        <v>449</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123492</v>
      </c>
      <c r="AB113" s="906"/>
      <c r="AC113" s="906"/>
      <c r="AD113" s="906"/>
      <c r="AE113" s="907"/>
      <c r="AF113" s="908">
        <v>122648</v>
      </c>
      <c r="AG113" s="906"/>
      <c r="AH113" s="906"/>
      <c r="AI113" s="906"/>
      <c r="AJ113" s="907"/>
      <c r="AK113" s="908">
        <v>127972</v>
      </c>
      <c r="AL113" s="906"/>
      <c r="AM113" s="906"/>
      <c r="AN113" s="906"/>
      <c r="AO113" s="907"/>
      <c r="AP113" s="909">
        <v>5.0999999999999996</v>
      </c>
      <c r="AQ113" s="910"/>
      <c r="AR113" s="910"/>
      <c r="AS113" s="910"/>
      <c r="AT113" s="911"/>
      <c r="AU113" s="919"/>
      <c r="AV113" s="920"/>
      <c r="AW113" s="920"/>
      <c r="AX113" s="920"/>
      <c r="AY113" s="920"/>
      <c r="AZ113" s="802" t="s">
        <v>450</v>
      </c>
      <c r="BA113" s="739"/>
      <c r="BB113" s="739"/>
      <c r="BC113" s="739"/>
      <c r="BD113" s="739"/>
      <c r="BE113" s="739"/>
      <c r="BF113" s="739"/>
      <c r="BG113" s="739"/>
      <c r="BH113" s="739"/>
      <c r="BI113" s="739"/>
      <c r="BJ113" s="739"/>
      <c r="BK113" s="739"/>
      <c r="BL113" s="739"/>
      <c r="BM113" s="739"/>
      <c r="BN113" s="739"/>
      <c r="BO113" s="739"/>
      <c r="BP113" s="740"/>
      <c r="BQ113" s="803">
        <v>165895</v>
      </c>
      <c r="BR113" s="804"/>
      <c r="BS113" s="804"/>
      <c r="BT113" s="804"/>
      <c r="BU113" s="804"/>
      <c r="BV113" s="804">
        <v>146581</v>
      </c>
      <c r="BW113" s="804"/>
      <c r="BX113" s="804"/>
      <c r="BY113" s="804"/>
      <c r="BZ113" s="804"/>
      <c r="CA113" s="804">
        <v>124813</v>
      </c>
      <c r="CB113" s="804"/>
      <c r="CC113" s="804"/>
      <c r="CD113" s="804"/>
      <c r="CE113" s="804"/>
      <c r="CF113" s="862">
        <v>5</v>
      </c>
      <c r="CG113" s="863"/>
      <c r="CH113" s="863"/>
      <c r="CI113" s="863"/>
      <c r="CJ113" s="863"/>
      <c r="CK113" s="914"/>
      <c r="CL113" s="808"/>
      <c r="CM113" s="802" t="s">
        <v>451</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399</v>
      </c>
      <c r="DH113" s="767"/>
      <c r="DI113" s="767"/>
      <c r="DJ113" s="767"/>
      <c r="DK113" s="768"/>
      <c r="DL113" s="769" t="s">
        <v>399</v>
      </c>
      <c r="DM113" s="767"/>
      <c r="DN113" s="767"/>
      <c r="DO113" s="767"/>
      <c r="DP113" s="768"/>
      <c r="DQ113" s="769" t="s">
        <v>399</v>
      </c>
      <c r="DR113" s="767"/>
      <c r="DS113" s="767"/>
      <c r="DT113" s="767"/>
      <c r="DU113" s="768"/>
      <c r="DV113" s="811" t="s">
        <v>399</v>
      </c>
      <c r="DW113" s="812"/>
      <c r="DX113" s="812"/>
      <c r="DY113" s="812"/>
      <c r="DZ113" s="813"/>
    </row>
    <row r="114" spans="1:130" s="224" customFormat="1" ht="26.25" customHeight="1" x14ac:dyDescent="0.15">
      <c r="A114" s="901"/>
      <c r="B114" s="902"/>
      <c r="C114" s="739" t="s">
        <v>452</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25629</v>
      </c>
      <c r="AB114" s="767"/>
      <c r="AC114" s="767"/>
      <c r="AD114" s="767"/>
      <c r="AE114" s="768"/>
      <c r="AF114" s="769">
        <v>28004</v>
      </c>
      <c r="AG114" s="767"/>
      <c r="AH114" s="767"/>
      <c r="AI114" s="767"/>
      <c r="AJ114" s="768"/>
      <c r="AK114" s="769">
        <v>28726</v>
      </c>
      <c r="AL114" s="767"/>
      <c r="AM114" s="767"/>
      <c r="AN114" s="767"/>
      <c r="AO114" s="768"/>
      <c r="AP114" s="811">
        <v>1.1000000000000001</v>
      </c>
      <c r="AQ114" s="812"/>
      <c r="AR114" s="812"/>
      <c r="AS114" s="812"/>
      <c r="AT114" s="813"/>
      <c r="AU114" s="919"/>
      <c r="AV114" s="920"/>
      <c r="AW114" s="920"/>
      <c r="AX114" s="920"/>
      <c r="AY114" s="920"/>
      <c r="AZ114" s="802" t="s">
        <v>453</v>
      </c>
      <c r="BA114" s="739"/>
      <c r="BB114" s="739"/>
      <c r="BC114" s="739"/>
      <c r="BD114" s="739"/>
      <c r="BE114" s="739"/>
      <c r="BF114" s="739"/>
      <c r="BG114" s="739"/>
      <c r="BH114" s="739"/>
      <c r="BI114" s="739"/>
      <c r="BJ114" s="739"/>
      <c r="BK114" s="739"/>
      <c r="BL114" s="739"/>
      <c r="BM114" s="739"/>
      <c r="BN114" s="739"/>
      <c r="BO114" s="739"/>
      <c r="BP114" s="740"/>
      <c r="BQ114" s="803">
        <v>953540</v>
      </c>
      <c r="BR114" s="804"/>
      <c r="BS114" s="804"/>
      <c r="BT114" s="804"/>
      <c r="BU114" s="804"/>
      <c r="BV114" s="804">
        <v>953792</v>
      </c>
      <c r="BW114" s="804"/>
      <c r="BX114" s="804"/>
      <c r="BY114" s="804"/>
      <c r="BZ114" s="804"/>
      <c r="CA114" s="804">
        <v>981569</v>
      </c>
      <c r="CB114" s="804"/>
      <c r="CC114" s="804"/>
      <c r="CD114" s="804"/>
      <c r="CE114" s="804"/>
      <c r="CF114" s="862">
        <v>39</v>
      </c>
      <c r="CG114" s="863"/>
      <c r="CH114" s="863"/>
      <c r="CI114" s="863"/>
      <c r="CJ114" s="863"/>
      <c r="CK114" s="914"/>
      <c r="CL114" s="808"/>
      <c r="CM114" s="802" t="s">
        <v>454</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140</v>
      </c>
      <c r="DH114" s="767"/>
      <c r="DI114" s="767"/>
      <c r="DJ114" s="767"/>
      <c r="DK114" s="768"/>
      <c r="DL114" s="769" t="s">
        <v>442</v>
      </c>
      <c r="DM114" s="767"/>
      <c r="DN114" s="767"/>
      <c r="DO114" s="767"/>
      <c r="DP114" s="768"/>
      <c r="DQ114" s="769" t="s">
        <v>442</v>
      </c>
      <c r="DR114" s="767"/>
      <c r="DS114" s="767"/>
      <c r="DT114" s="767"/>
      <c r="DU114" s="768"/>
      <c r="DV114" s="811" t="s">
        <v>399</v>
      </c>
      <c r="DW114" s="812"/>
      <c r="DX114" s="812"/>
      <c r="DY114" s="812"/>
      <c r="DZ114" s="813"/>
    </row>
    <row r="115" spans="1:130" s="224" customFormat="1" ht="26.25" customHeight="1" x14ac:dyDescent="0.15">
      <c r="A115" s="901"/>
      <c r="B115" s="902"/>
      <c r="C115" s="739" t="s">
        <v>455</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4138</v>
      </c>
      <c r="AB115" s="906"/>
      <c r="AC115" s="906"/>
      <c r="AD115" s="906"/>
      <c r="AE115" s="907"/>
      <c r="AF115" s="908">
        <v>4739</v>
      </c>
      <c r="AG115" s="906"/>
      <c r="AH115" s="906"/>
      <c r="AI115" s="906"/>
      <c r="AJ115" s="907"/>
      <c r="AK115" s="908">
        <v>4629</v>
      </c>
      <c r="AL115" s="906"/>
      <c r="AM115" s="906"/>
      <c r="AN115" s="906"/>
      <c r="AO115" s="907"/>
      <c r="AP115" s="909">
        <v>0.2</v>
      </c>
      <c r="AQ115" s="910"/>
      <c r="AR115" s="910"/>
      <c r="AS115" s="910"/>
      <c r="AT115" s="911"/>
      <c r="AU115" s="919"/>
      <c r="AV115" s="920"/>
      <c r="AW115" s="920"/>
      <c r="AX115" s="920"/>
      <c r="AY115" s="920"/>
      <c r="AZ115" s="802" t="s">
        <v>456</v>
      </c>
      <c r="BA115" s="739"/>
      <c r="BB115" s="739"/>
      <c r="BC115" s="739"/>
      <c r="BD115" s="739"/>
      <c r="BE115" s="739"/>
      <c r="BF115" s="739"/>
      <c r="BG115" s="739"/>
      <c r="BH115" s="739"/>
      <c r="BI115" s="739"/>
      <c r="BJ115" s="739"/>
      <c r="BK115" s="739"/>
      <c r="BL115" s="739"/>
      <c r="BM115" s="739"/>
      <c r="BN115" s="739"/>
      <c r="BO115" s="739"/>
      <c r="BP115" s="740"/>
      <c r="BQ115" s="803" t="s">
        <v>442</v>
      </c>
      <c r="BR115" s="804"/>
      <c r="BS115" s="804"/>
      <c r="BT115" s="804"/>
      <c r="BU115" s="804"/>
      <c r="BV115" s="804" t="s">
        <v>444</v>
      </c>
      <c r="BW115" s="804"/>
      <c r="BX115" s="804"/>
      <c r="BY115" s="804"/>
      <c r="BZ115" s="804"/>
      <c r="CA115" s="804" t="s">
        <v>399</v>
      </c>
      <c r="CB115" s="804"/>
      <c r="CC115" s="804"/>
      <c r="CD115" s="804"/>
      <c r="CE115" s="804"/>
      <c r="CF115" s="862" t="s">
        <v>399</v>
      </c>
      <c r="CG115" s="863"/>
      <c r="CH115" s="863"/>
      <c r="CI115" s="863"/>
      <c r="CJ115" s="863"/>
      <c r="CK115" s="914"/>
      <c r="CL115" s="808"/>
      <c r="CM115" s="802" t="s">
        <v>457</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140</v>
      </c>
      <c r="DH115" s="767"/>
      <c r="DI115" s="767"/>
      <c r="DJ115" s="767"/>
      <c r="DK115" s="768"/>
      <c r="DL115" s="769" t="s">
        <v>399</v>
      </c>
      <c r="DM115" s="767"/>
      <c r="DN115" s="767"/>
      <c r="DO115" s="767"/>
      <c r="DP115" s="768"/>
      <c r="DQ115" s="769" t="s">
        <v>442</v>
      </c>
      <c r="DR115" s="767"/>
      <c r="DS115" s="767"/>
      <c r="DT115" s="767"/>
      <c r="DU115" s="768"/>
      <c r="DV115" s="811" t="s">
        <v>140</v>
      </c>
      <c r="DW115" s="812"/>
      <c r="DX115" s="812"/>
      <c r="DY115" s="812"/>
      <c r="DZ115" s="813"/>
    </row>
    <row r="116" spans="1:130" s="224" customFormat="1" ht="26.25" customHeight="1" x14ac:dyDescent="0.15">
      <c r="A116" s="903"/>
      <c r="B116" s="904"/>
      <c r="C116" s="826" t="s">
        <v>458</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444</v>
      </c>
      <c r="AB116" s="767"/>
      <c r="AC116" s="767"/>
      <c r="AD116" s="767"/>
      <c r="AE116" s="768"/>
      <c r="AF116" s="769" t="s">
        <v>399</v>
      </c>
      <c r="AG116" s="767"/>
      <c r="AH116" s="767"/>
      <c r="AI116" s="767"/>
      <c r="AJ116" s="768"/>
      <c r="AK116" s="769">
        <v>32</v>
      </c>
      <c r="AL116" s="767"/>
      <c r="AM116" s="767"/>
      <c r="AN116" s="767"/>
      <c r="AO116" s="768"/>
      <c r="AP116" s="811">
        <v>0</v>
      </c>
      <c r="AQ116" s="812"/>
      <c r="AR116" s="812"/>
      <c r="AS116" s="812"/>
      <c r="AT116" s="813"/>
      <c r="AU116" s="919"/>
      <c r="AV116" s="920"/>
      <c r="AW116" s="920"/>
      <c r="AX116" s="920"/>
      <c r="AY116" s="920"/>
      <c r="AZ116" s="896" t="s">
        <v>459</v>
      </c>
      <c r="BA116" s="897"/>
      <c r="BB116" s="897"/>
      <c r="BC116" s="897"/>
      <c r="BD116" s="897"/>
      <c r="BE116" s="897"/>
      <c r="BF116" s="897"/>
      <c r="BG116" s="897"/>
      <c r="BH116" s="897"/>
      <c r="BI116" s="897"/>
      <c r="BJ116" s="897"/>
      <c r="BK116" s="897"/>
      <c r="BL116" s="897"/>
      <c r="BM116" s="897"/>
      <c r="BN116" s="897"/>
      <c r="BO116" s="897"/>
      <c r="BP116" s="898"/>
      <c r="BQ116" s="803" t="s">
        <v>140</v>
      </c>
      <c r="BR116" s="804"/>
      <c r="BS116" s="804"/>
      <c r="BT116" s="804"/>
      <c r="BU116" s="804"/>
      <c r="BV116" s="804" t="s">
        <v>399</v>
      </c>
      <c r="BW116" s="804"/>
      <c r="BX116" s="804"/>
      <c r="BY116" s="804"/>
      <c r="BZ116" s="804"/>
      <c r="CA116" s="804" t="s">
        <v>399</v>
      </c>
      <c r="CB116" s="804"/>
      <c r="CC116" s="804"/>
      <c r="CD116" s="804"/>
      <c r="CE116" s="804"/>
      <c r="CF116" s="862" t="s">
        <v>140</v>
      </c>
      <c r="CG116" s="863"/>
      <c r="CH116" s="863"/>
      <c r="CI116" s="863"/>
      <c r="CJ116" s="863"/>
      <c r="CK116" s="914"/>
      <c r="CL116" s="808"/>
      <c r="CM116" s="802" t="s">
        <v>460</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399</v>
      </c>
      <c r="DH116" s="767"/>
      <c r="DI116" s="767"/>
      <c r="DJ116" s="767"/>
      <c r="DK116" s="768"/>
      <c r="DL116" s="769" t="s">
        <v>399</v>
      </c>
      <c r="DM116" s="767"/>
      <c r="DN116" s="767"/>
      <c r="DO116" s="767"/>
      <c r="DP116" s="768"/>
      <c r="DQ116" s="769" t="s">
        <v>399</v>
      </c>
      <c r="DR116" s="767"/>
      <c r="DS116" s="767"/>
      <c r="DT116" s="767"/>
      <c r="DU116" s="768"/>
      <c r="DV116" s="811" t="s">
        <v>399</v>
      </c>
      <c r="DW116" s="812"/>
      <c r="DX116" s="812"/>
      <c r="DY116" s="812"/>
      <c r="DZ116" s="813"/>
    </row>
    <row r="117" spans="1:130" s="224" customFormat="1" ht="26.25" customHeight="1" x14ac:dyDescent="0.15">
      <c r="A117" s="882" t="s">
        <v>191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461</v>
      </c>
      <c r="Z117" s="884"/>
      <c r="AA117" s="889">
        <v>368167</v>
      </c>
      <c r="AB117" s="890"/>
      <c r="AC117" s="890"/>
      <c r="AD117" s="890"/>
      <c r="AE117" s="891"/>
      <c r="AF117" s="892">
        <v>360000</v>
      </c>
      <c r="AG117" s="890"/>
      <c r="AH117" s="890"/>
      <c r="AI117" s="890"/>
      <c r="AJ117" s="891"/>
      <c r="AK117" s="892">
        <v>321562</v>
      </c>
      <c r="AL117" s="890"/>
      <c r="AM117" s="890"/>
      <c r="AN117" s="890"/>
      <c r="AO117" s="891"/>
      <c r="AP117" s="893"/>
      <c r="AQ117" s="894"/>
      <c r="AR117" s="894"/>
      <c r="AS117" s="894"/>
      <c r="AT117" s="895"/>
      <c r="AU117" s="919"/>
      <c r="AV117" s="920"/>
      <c r="AW117" s="920"/>
      <c r="AX117" s="920"/>
      <c r="AY117" s="920"/>
      <c r="AZ117" s="850" t="s">
        <v>462</v>
      </c>
      <c r="BA117" s="851"/>
      <c r="BB117" s="851"/>
      <c r="BC117" s="851"/>
      <c r="BD117" s="851"/>
      <c r="BE117" s="851"/>
      <c r="BF117" s="851"/>
      <c r="BG117" s="851"/>
      <c r="BH117" s="851"/>
      <c r="BI117" s="851"/>
      <c r="BJ117" s="851"/>
      <c r="BK117" s="851"/>
      <c r="BL117" s="851"/>
      <c r="BM117" s="851"/>
      <c r="BN117" s="851"/>
      <c r="BO117" s="851"/>
      <c r="BP117" s="852"/>
      <c r="BQ117" s="803" t="s">
        <v>442</v>
      </c>
      <c r="BR117" s="804"/>
      <c r="BS117" s="804"/>
      <c r="BT117" s="804"/>
      <c r="BU117" s="804"/>
      <c r="BV117" s="804" t="s">
        <v>140</v>
      </c>
      <c r="BW117" s="804"/>
      <c r="BX117" s="804"/>
      <c r="BY117" s="804"/>
      <c r="BZ117" s="804"/>
      <c r="CA117" s="804" t="s">
        <v>399</v>
      </c>
      <c r="CB117" s="804"/>
      <c r="CC117" s="804"/>
      <c r="CD117" s="804"/>
      <c r="CE117" s="804"/>
      <c r="CF117" s="862" t="s">
        <v>140</v>
      </c>
      <c r="CG117" s="863"/>
      <c r="CH117" s="863"/>
      <c r="CI117" s="863"/>
      <c r="CJ117" s="863"/>
      <c r="CK117" s="914"/>
      <c r="CL117" s="808"/>
      <c r="CM117" s="802" t="s">
        <v>463</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399</v>
      </c>
      <c r="DH117" s="767"/>
      <c r="DI117" s="767"/>
      <c r="DJ117" s="767"/>
      <c r="DK117" s="768"/>
      <c r="DL117" s="769" t="s">
        <v>399</v>
      </c>
      <c r="DM117" s="767"/>
      <c r="DN117" s="767"/>
      <c r="DO117" s="767"/>
      <c r="DP117" s="768"/>
      <c r="DQ117" s="769" t="s">
        <v>442</v>
      </c>
      <c r="DR117" s="767"/>
      <c r="DS117" s="767"/>
      <c r="DT117" s="767"/>
      <c r="DU117" s="768"/>
      <c r="DV117" s="811" t="s">
        <v>140</v>
      </c>
      <c r="DW117" s="812"/>
      <c r="DX117" s="812"/>
      <c r="DY117" s="812"/>
      <c r="DZ117" s="813"/>
    </row>
    <row r="118" spans="1:130" s="224" customFormat="1" ht="26.25" customHeight="1" x14ac:dyDescent="0.15">
      <c r="A118" s="882" t="s">
        <v>435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432</v>
      </c>
      <c r="AB118" s="883"/>
      <c r="AC118" s="883"/>
      <c r="AD118" s="883"/>
      <c r="AE118" s="884"/>
      <c r="AF118" s="885" t="s">
        <v>433</v>
      </c>
      <c r="AG118" s="883"/>
      <c r="AH118" s="883"/>
      <c r="AI118" s="883"/>
      <c r="AJ118" s="884"/>
      <c r="AK118" s="885" t="s">
        <v>315</v>
      </c>
      <c r="AL118" s="883"/>
      <c r="AM118" s="883"/>
      <c r="AN118" s="883"/>
      <c r="AO118" s="884"/>
      <c r="AP118" s="886" t="s">
        <v>434</v>
      </c>
      <c r="AQ118" s="887"/>
      <c r="AR118" s="887"/>
      <c r="AS118" s="887"/>
      <c r="AT118" s="888"/>
      <c r="AU118" s="919"/>
      <c r="AV118" s="920"/>
      <c r="AW118" s="920"/>
      <c r="AX118" s="920"/>
      <c r="AY118" s="920"/>
      <c r="AZ118" s="825" t="s">
        <v>464</v>
      </c>
      <c r="BA118" s="826"/>
      <c r="BB118" s="826"/>
      <c r="BC118" s="826"/>
      <c r="BD118" s="826"/>
      <c r="BE118" s="826"/>
      <c r="BF118" s="826"/>
      <c r="BG118" s="826"/>
      <c r="BH118" s="826"/>
      <c r="BI118" s="826"/>
      <c r="BJ118" s="826"/>
      <c r="BK118" s="826"/>
      <c r="BL118" s="826"/>
      <c r="BM118" s="826"/>
      <c r="BN118" s="826"/>
      <c r="BO118" s="826"/>
      <c r="BP118" s="827"/>
      <c r="BQ118" s="866" t="s">
        <v>399</v>
      </c>
      <c r="BR118" s="832"/>
      <c r="BS118" s="832"/>
      <c r="BT118" s="832"/>
      <c r="BU118" s="832"/>
      <c r="BV118" s="832" t="s">
        <v>442</v>
      </c>
      <c r="BW118" s="832"/>
      <c r="BX118" s="832"/>
      <c r="BY118" s="832"/>
      <c r="BZ118" s="832"/>
      <c r="CA118" s="832" t="s">
        <v>399</v>
      </c>
      <c r="CB118" s="832"/>
      <c r="CC118" s="832"/>
      <c r="CD118" s="832"/>
      <c r="CE118" s="832"/>
      <c r="CF118" s="862" t="s">
        <v>442</v>
      </c>
      <c r="CG118" s="863"/>
      <c r="CH118" s="863"/>
      <c r="CI118" s="863"/>
      <c r="CJ118" s="863"/>
      <c r="CK118" s="914"/>
      <c r="CL118" s="808"/>
      <c r="CM118" s="802" t="s">
        <v>465</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442</v>
      </c>
      <c r="DH118" s="767"/>
      <c r="DI118" s="767"/>
      <c r="DJ118" s="767"/>
      <c r="DK118" s="768"/>
      <c r="DL118" s="769" t="s">
        <v>442</v>
      </c>
      <c r="DM118" s="767"/>
      <c r="DN118" s="767"/>
      <c r="DO118" s="767"/>
      <c r="DP118" s="768"/>
      <c r="DQ118" s="769" t="s">
        <v>399</v>
      </c>
      <c r="DR118" s="767"/>
      <c r="DS118" s="767"/>
      <c r="DT118" s="767"/>
      <c r="DU118" s="768"/>
      <c r="DV118" s="811" t="s">
        <v>399</v>
      </c>
      <c r="DW118" s="812"/>
      <c r="DX118" s="812"/>
      <c r="DY118" s="812"/>
      <c r="DZ118" s="813"/>
    </row>
    <row r="119" spans="1:130" s="224" customFormat="1" ht="26.25" customHeight="1" x14ac:dyDescent="0.15">
      <c r="A119" s="805" t="s">
        <v>438</v>
      </c>
      <c r="B119" s="806"/>
      <c r="C119" s="847" t="s">
        <v>439</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399</v>
      </c>
      <c r="AB119" s="876"/>
      <c r="AC119" s="876"/>
      <c r="AD119" s="876"/>
      <c r="AE119" s="877"/>
      <c r="AF119" s="878" t="s">
        <v>442</v>
      </c>
      <c r="AG119" s="876"/>
      <c r="AH119" s="876"/>
      <c r="AI119" s="876"/>
      <c r="AJ119" s="877"/>
      <c r="AK119" s="878" t="s">
        <v>442</v>
      </c>
      <c r="AL119" s="876"/>
      <c r="AM119" s="876"/>
      <c r="AN119" s="876"/>
      <c r="AO119" s="877"/>
      <c r="AP119" s="879" t="s">
        <v>140</v>
      </c>
      <c r="AQ119" s="880"/>
      <c r="AR119" s="880"/>
      <c r="AS119" s="880"/>
      <c r="AT119" s="881"/>
      <c r="AU119" s="921"/>
      <c r="AV119" s="922"/>
      <c r="AW119" s="922"/>
      <c r="AX119" s="922"/>
      <c r="AY119" s="922"/>
      <c r="AZ119" s="245" t="s">
        <v>191</v>
      </c>
      <c r="BA119" s="245"/>
      <c r="BB119" s="245"/>
      <c r="BC119" s="245"/>
      <c r="BD119" s="245"/>
      <c r="BE119" s="245"/>
      <c r="BF119" s="245"/>
      <c r="BG119" s="245"/>
      <c r="BH119" s="245"/>
      <c r="BI119" s="245"/>
      <c r="BJ119" s="245"/>
      <c r="BK119" s="245"/>
      <c r="BL119" s="245"/>
      <c r="BM119" s="245"/>
      <c r="BN119" s="245"/>
      <c r="BO119" s="864" t="s">
        <v>466</v>
      </c>
      <c r="BP119" s="865"/>
      <c r="BQ119" s="866">
        <v>3556780</v>
      </c>
      <c r="BR119" s="832"/>
      <c r="BS119" s="832"/>
      <c r="BT119" s="832"/>
      <c r="BU119" s="832"/>
      <c r="BV119" s="832">
        <v>3982180</v>
      </c>
      <c r="BW119" s="832"/>
      <c r="BX119" s="832"/>
      <c r="BY119" s="832"/>
      <c r="BZ119" s="832"/>
      <c r="CA119" s="832">
        <v>5273214</v>
      </c>
      <c r="CB119" s="832"/>
      <c r="CC119" s="832"/>
      <c r="CD119" s="832"/>
      <c r="CE119" s="832"/>
      <c r="CF119" s="735"/>
      <c r="CG119" s="736"/>
      <c r="CH119" s="736"/>
      <c r="CI119" s="736"/>
      <c r="CJ119" s="821"/>
      <c r="CK119" s="915"/>
      <c r="CL119" s="810"/>
      <c r="CM119" s="825" t="s">
        <v>467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399</v>
      </c>
      <c r="DH119" s="751"/>
      <c r="DI119" s="751"/>
      <c r="DJ119" s="751"/>
      <c r="DK119" s="752"/>
      <c r="DL119" s="753" t="s">
        <v>399</v>
      </c>
      <c r="DM119" s="751"/>
      <c r="DN119" s="751"/>
      <c r="DO119" s="751"/>
      <c r="DP119" s="752"/>
      <c r="DQ119" s="753" t="s">
        <v>399</v>
      </c>
      <c r="DR119" s="751"/>
      <c r="DS119" s="751"/>
      <c r="DT119" s="751"/>
      <c r="DU119" s="752"/>
      <c r="DV119" s="835" t="s">
        <v>399</v>
      </c>
      <c r="DW119" s="836"/>
      <c r="DX119" s="836"/>
      <c r="DY119" s="836"/>
      <c r="DZ119" s="837"/>
    </row>
    <row r="120" spans="1:130" s="224" customFormat="1" ht="26.25" customHeight="1" x14ac:dyDescent="0.15">
      <c r="A120" s="807"/>
      <c r="B120" s="808"/>
      <c r="C120" s="802" t="s">
        <v>443</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399</v>
      </c>
      <c r="AB120" s="767"/>
      <c r="AC120" s="767"/>
      <c r="AD120" s="767"/>
      <c r="AE120" s="768"/>
      <c r="AF120" s="769" t="s">
        <v>399</v>
      </c>
      <c r="AG120" s="767"/>
      <c r="AH120" s="767"/>
      <c r="AI120" s="767"/>
      <c r="AJ120" s="768"/>
      <c r="AK120" s="769" t="s">
        <v>399</v>
      </c>
      <c r="AL120" s="767"/>
      <c r="AM120" s="767"/>
      <c r="AN120" s="767"/>
      <c r="AO120" s="768"/>
      <c r="AP120" s="811" t="s">
        <v>399</v>
      </c>
      <c r="AQ120" s="812"/>
      <c r="AR120" s="812"/>
      <c r="AS120" s="812"/>
      <c r="AT120" s="813"/>
      <c r="AU120" s="867" t="s">
        <v>468</v>
      </c>
      <c r="AV120" s="868"/>
      <c r="AW120" s="868"/>
      <c r="AX120" s="868"/>
      <c r="AY120" s="869"/>
      <c r="AZ120" s="847" t="s">
        <v>469</v>
      </c>
      <c r="BA120" s="795"/>
      <c r="BB120" s="795"/>
      <c r="BC120" s="795"/>
      <c r="BD120" s="795"/>
      <c r="BE120" s="795"/>
      <c r="BF120" s="795"/>
      <c r="BG120" s="795"/>
      <c r="BH120" s="795"/>
      <c r="BI120" s="795"/>
      <c r="BJ120" s="795"/>
      <c r="BK120" s="795"/>
      <c r="BL120" s="795"/>
      <c r="BM120" s="795"/>
      <c r="BN120" s="795"/>
      <c r="BO120" s="795"/>
      <c r="BP120" s="796"/>
      <c r="BQ120" s="848">
        <v>5992603</v>
      </c>
      <c r="BR120" s="829"/>
      <c r="BS120" s="829"/>
      <c r="BT120" s="829"/>
      <c r="BU120" s="829"/>
      <c r="BV120" s="829">
        <v>6456291</v>
      </c>
      <c r="BW120" s="829"/>
      <c r="BX120" s="829"/>
      <c r="BY120" s="829"/>
      <c r="BZ120" s="829"/>
      <c r="CA120" s="829">
        <v>6358366</v>
      </c>
      <c r="CB120" s="829"/>
      <c r="CC120" s="829"/>
      <c r="CD120" s="829"/>
      <c r="CE120" s="829"/>
      <c r="CF120" s="853">
        <v>252.4</v>
      </c>
      <c r="CG120" s="854"/>
      <c r="CH120" s="854"/>
      <c r="CI120" s="854"/>
      <c r="CJ120" s="854"/>
      <c r="CK120" s="855" t="s">
        <v>470</v>
      </c>
      <c r="CL120" s="839"/>
      <c r="CM120" s="839"/>
      <c r="CN120" s="839"/>
      <c r="CO120" s="840"/>
      <c r="CP120" s="859" t="s">
        <v>416</v>
      </c>
      <c r="CQ120" s="860"/>
      <c r="CR120" s="860"/>
      <c r="CS120" s="860"/>
      <c r="CT120" s="860"/>
      <c r="CU120" s="860"/>
      <c r="CV120" s="860"/>
      <c r="CW120" s="860"/>
      <c r="CX120" s="860"/>
      <c r="CY120" s="860"/>
      <c r="CZ120" s="860"/>
      <c r="DA120" s="860"/>
      <c r="DB120" s="860"/>
      <c r="DC120" s="860"/>
      <c r="DD120" s="860"/>
      <c r="DE120" s="860"/>
      <c r="DF120" s="861"/>
      <c r="DG120" s="848">
        <v>1216305</v>
      </c>
      <c r="DH120" s="829"/>
      <c r="DI120" s="829"/>
      <c r="DJ120" s="829"/>
      <c r="DK120" s="829"/>
      <c r="DL120" s="829">
        <v>1153007</v>
      </c>
      <c r="DM120" s="829"/>
      <c r="DN120" s="829"/>
      <c r="DO120" s="829"/>
      <c r="DP120" s="829"/>
      <c r="DQ120" s="829">
        <v>1121696</v>
      </c>
      <c r="DR120" s="829"/>
      <c r="DS120" s="829"/>
      <c r="DT120" s="829"/>
      <c r="DU120" s="829"/>
      <c r="DV120" s="830">
        <v>44.5</v>
      </c>
      <c r="DW120" s="830"/>
      <c r="DX120" s="830"/>
      <c r="DY120" s="830"/>
      <c r="DZ120" s="831"/>
    </row>
    <row r="121" spans="1:130" s="224" customFormat="1" ht="26.25" customHeight="1" x14ac:dyDescent="0.15">
      <c r="A121" s="807"/>
      <c r="B121" s="808"/>
      <c r="C121" s="850" t="s">
        <v>471</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444</v>
      </c>
      <c r="AB121" s="767"/>
      <c r="AC121" s="767"/>
      <c r="AD121" s="767"/>
      <c r="AE121" s="768"/>
      <c r="AF121" s="769" t="s">
        <v>399</v>
      </c>
      <c r="AG121" s="767"/>
      <c r="AH121" s="767"/>
      <c r="AI121" s="767"/>
      <c r="AJ121" s="768"/>
      <c r="AK121" s="769" t="s">
        <v>399</v>
      </c>
      <c r="AL121" s="767"/>
      <c r="AM121" s="767"/>
      <c r="AN121" s="767"/>
      <c r="AO121" s="768"/>
      <c r="AP121" s="811" t="s">
        <v>399</v>
      </c>
      <c r="AQ121" s="812"/>
      <c r="AR121" s="812"/>
      <c r="AS121" s="812"/>
      <c r="AT121" s="813"/>
      <c r="AU121" s="870"/>
      <c r="AV121" s="871"/>
      <c r="AW121" s="871"/>
      <c r="AX121" s="871"/>
      <c r="AY121" s="872"/>
      <c r="AZ121" s="802" t="s">
        <v>472</v>
      </c>
      <c r="BA121" s="739"/>
      <c r="BB121" s="739"/>
      <c r="BC121" s="739"/>
      <c r="BD121" s="739"/>
      <c r="BE121" s="739"/>
      <c r="BF121" s="739"/>
      <c r="BG121" s="739"/>
      <c r="BH121" s="739"/>
      <c r="BI121" s="739"/>
      <c r="BJ121" s="739"/>
      <c r="BK121" s="739"/>
      <c r="BL121" s="739"/>
      <c r="BM121" s="739"/>
      <c r="BN121" s="739"/>
      <c r="BO121" s="739"/>
      <c r="BP121" s="740"/>
      <c r="BQ121" s="803">
        <v>63504</v>
      </c>
      <c r="BR121" s="804"/>
      <c r="BS121" s="804"/>
      <c r="BT121" s="804"/>
      <c r="BU121" s="804"/>
      <c r="BV121" s="804">
        <v>52762</v>
      </c>
      <c r="BW121" s="804"/>
      <c r="BX121" s="804"/>
      <c r="BY121" s="804"/>
      <c r="BZ121" s="804"/>
      <c r="CA121" s="804">
        <v>41900</v>
      </c>
      <c r="CB121" s="804"/>
      <c r="CC121" s="804"/>
      <c r="CD121" s="804"/>
      <c r="CE121" s="804"/>
      <c r="CF121" s="862">
        <v>1.7</v>
      </c>
      <c r="CG121" s="863"/>
      <c r="CH121" s="863"/>
      <c r="CI121" s="863"/>
      <c r="CJ121" s="863"/>
      <c r="CK121" s="856"/>
      <c r="CL121" s="842"/>
      <c r="CM121" s="842"/>
      <c r="CN121" s="842"/>
      <c r="CO121" s="843"/>
      <c r="CP121" s="822" t="s">
        <v>414</v>
      </c>
      <c r="CQ121" s="823"/>
      <c r="CR121" s="823"/>
      <c r="CS121" s="823"/>
      <c r="CT121" s="823"/>
      <c r="CU121" s="823"/>
      <c r="CV121" s="823"/>
      <c r="CW121" s="823"/>
      <c r="CX121" s="823"/>
      <c r="CY121" s="823"/>
      <c r="CZ121" s="823"/>
      <c r="DA121" s="823"/>
      <c r="DB121" s="823"/>
      <c r="DC121" s="823"/>
      <c r="DD121" s="823"/>
      <c r="DE121" s="823"/>
      <c r="DF121" s="824"/>
      <c r="DG121" s="803">
        <v>162125</v>
      </c>
      <c r="DH121" s="804"/>
      <c r="DI121" s="804"/>
      <c r="DJ121" s="804"/>
      <c r="DK121" s="804"/>
      <c r="DL121" s="804">
        <v>180162</v>
      </c>
      <c r="DM121" s="804"/>
      <c r="DN121" s="804"/>
      <c r="DO121" s="804"/>
      <c r="DP121" s="804"/>
      <c r="DQ121" s="804">
        <v>164882</v>
      </c>
      <c r="DR121" s="804"/>
      <c r="DS121" s="804"/>
      <c r="DT121" s="804"/>
      <c r="DU121" s="804"/>
      <c r="DV121" s="781">
        <v>6.5</v>
      </c>
      <c r="DW121" s="781"/>
      <c r="DX121" s="781"/>
      <c r="DY121" s="781"/>
      <c r="DZ121" s="782"/>
    </row>
    <row r="122" spans="1:130" s="224" customFormat="1" ht="26.25" customHeight="1" x14ac:dyDescent="0.15">
      <c r="A122" s="807"/>
      <c r="B122" s="808"/>
      <c r="C122" s="802" t="s">
        <v>454</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399</v>
      </c>
      <c r="AB122" s="767"/>
      <c r="AC122" s="767"/>
      <c r="AD122" s="767"/>
      <c r="AE122" s="768"/>
      <c r="AF122" s="769" t="s">
        <v>399</v>
      </c>
      <c r="AG122" s="767"/>
      <c r="AH122" s="767"/>
      <c r="AI122" s="767"/>
      <c r="AJ122" s="768"/>
      <c r="AK122" s="769" t="s">
        <v>444</v>
      </c>
      <c r="AL122" s="767"/>
      <c r="AM122" s="767"/>
      <c r="AN122" s="767"/>
      <c r="AO122" s="768"/>
      <c r="AP122" s="811" t="s">
        <v>140</v>
      </c>
      <c r="AQ122" s="812"/>
      <c r="AR122" s="812"/>
      <c r="AS122" s="812"/>
      <c r="AT122" s="813"/>
      <c r="AU122" s="870"/>
      <c r="AV122" s="871"/>
      <c r="AW122" s="871"/>
      <c r="AX122" s="871"/>
      <c r="AY122" s="872"/>
      <c r="AZ122" s="825" t="s">
        <v>473</v>
      </c>
      <c r="BA122" s="826"/>
      <c r="BB122" s="826"/>
      <c r="BC122" s="826"/>
      <c r="BD122" s="826"/>
      <c r="BE122" s="826"/>
      <c r="BF122" s="826"/>
      <c r="BG122" s="826"/>
      <c r="BH122" s="826"/>
      <c r="BI122" s="826"/>
      <c r="BJ122" s="826"/>
      <c r="BK122" s="826"/>
      <c r="BL122" s="826"/>
      <c r="BM122" s="826"/>
      <c r="BN122" s="826"/>
      <c r="BO122" s="826"/>
      <c r="BP122" s="827"/>
      <c r="BQ122" s="866">
        <v>2540717</v>
      </c>
      <c r="BR122" s="832"/>
      <c r="BS122" s="832"/>
      <c r="BT122" s="832"/>
      <c r="BU122" s="832"/>
      <c r="BV122" s="832">
        <v>2614118</v>
      </c>
      <c r="BW122" s="832"/>
      <c r="BX122" s="832"/>
      <c r="BY122" s="832"/>
      <c r="BZ122" s="832"/>
      <c r="CA122" s="832">
        <v>2848281</v>
      </c>
      <c r="CB122" s="832"/>
      <c r="CC122" s="832"/>
      <c r="CD122" s="832"/>
      <c r="CE122" s="832"/>
      <c r="CF122" s="833">
        <v>113.1</v>
      </c>
      <c r="CG122" s="834"/>
      <c r="CH122" s="834"/>
      <c r="CI122" s="834"/>
      <c r="CJ122" s="834"/>
      <c r="CK122" s="856"/>
      <c r="CL122" s="842"/>
      <c r="CM122" s="842"/>
      <c r="CN122" s="842"/>
      <c r="CO122" s="843"/>
      <c r="CP122" s="822" t="s">
        <v>474</v>
      </c>
      <c r="CQ122" s="823"/>
      <c r="CR122" s="823"/>
      <c r="CS122" s="823"/>
      <c r="CT122" s="823"/>
      <c r="CU122" s="823"/>
      <c r="CV122" s="823"/>
      <c r="CW122" s="823"/>
      <c r="CX122" s="823"/>
      <c r="CY122" s="823"/>
      <c r="CZ122" s="823"/>
      <c r="DA122" s="823"/>
      <c r="DB122" s="823"/>
      <c r="DC122" s="823"/>
      <c r="DD122" s="823"/>
      <c r="DE122" s="823"/>
      <c r="DF122" s="824"/>
      <c r="DG122" s="803" t="s">
        <v>399</v>
      </c>
      <c r="DH122" s="804"/>
      <c r="DI122" s="804"/>
      <c r="DJ122" s="804"/>
      <c r="DK122" s="804"/>
      <c r="DL122" s="804" t="s">
        <v>399</v>
      </c>
      <c r="DM122" s="804"/>
      <c r="DN122" s="804"/>
      <c r="DO122" s="804"/>
      <c r="DP122" s="804"/>
      <c r="DQ122" s="804" t="s">
        <v>399</v>
      </c>
      <c r="DR122" s="804"/>
      <c r="DS122" s="804"/>
      <c r="DT122" s="804"/>
      <c r="DU122" s="804"/>
      <c r="DV122" s="781" t="s">
        <v>399</v>
      </c>
      <c r="DW122" s="781"/>
      <c r="DX122" s="781"/>
      <c r="DY122" s="781"/>
      <c r="DZ122" s="782"/>
    </row>
    <row r="123" spans="1:130" s="224" customFormat="1" ht="26.25" customHeight="1" x14ac:dyDescent="0.15">
      <c r="A123" s="807"/>
      <c r="B123" s="808"/>
      <c r="C123" s="802" t="s">
        <v>460</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140</v>
      </c>
      <c r="AB123" s="767"/>
      <c r="AC123" s="767"/>
      <c r="AD123" s="767"/>
      <c r="AE123" s="768"/>
      <c r="AF123" s="769" t="s">
        <v>444</v>
      </c>
      <c r="AG123" s="767"/>
      <c r="AH123" s="767"/>
      <c r="AI123" s="767"/>
      <c r="AJ123" s="768"/>
      <c r="AK123" s="769" t="s">
        <v>399</v>
      </c>
      <c r="AL123" s="767"/>
      <c r="AM123" s="767"/>
      <c r="AN123" s="767"/>
      <c r="AO123" s="768"/>
      <c r="AP123" s="811" t="s">
        <v>444</v>
      </c>
      <c r="AQ123" s="812"/>
      <c r="AR123" s="812"/>
      <c r="AS123" s="812"/>
      <c r="AT123" s="813"/>
      <c r="AU123" s="873"/>
      <c r="AV123" s="874"/>
      <c r="AW123" s="874"/>
      <c r="AX123" s="874"/>
      <c r="AY123" s="874"/>
      <c r="AZ123" s="245" t="s">
        <v>191</v>
      </c>
      <c r="BA123" s="245"/>
      <c r="BB123" s="245"/>
      <c r="BC123" s="245"/>
      <c r="BD123" s="245"/>
      <c r="BE123" s="245"/>
      <c r="BF123" s="245"/>
      <c r="BG123" s="245"/>
      <c r="BH123" s="245"/>
      <c r="BI123" s="245"/>
      <c r="BJ123" s="245"/>
      <c r="BK123" s="245"/>
      <c r="BL123" s="245"/>
      <c r="BM123" s="245"/>
      <c r="BN123" s="245"/>
      <c r="BO123" s="864" t="s">
        <v>475</v>
      </c>
      <c r="BP123" s="865"/>
      <c r="BQ123" s="819">
        <v>8596824</v>
      </c>
      <c r="BR123" s="820"/>
      <c r="BS123" s="820"/>
      <c r="BT123" s="820"/>
      <c r="BU123" s="820"/>
      <c r="BV123" s="820">
        <v>9123171</v>
      </c>
      <c r="BW123" s="820"/>
      <c r="BX123" s="820"/>
      <c r="BY123" s="820"/>
      <c r="BZ123" s="820"/>
      <c r="CA123" s="820">
        <v>9248547</v>
      </c>
      <c r="CB123" s="820"/>
      <c r="CC123" s="820"/>
      <c r="CD123" s="820"/>
      <c r="CE123" s="820"/>
      <c r="CF123" s="735"/>
      <c r="CG123" s="736"/>
      <c r="CH123" s="736"/>
      <c r="CI123" s="736"/>
      <c r="CJ123" s="821"/>
      <c r="CK123" s="856"/>
      <c r="CL123" s="842"/>
      <c r="CM123" s="842"/>
      <c r="CN123" s="842"/>
      <c r="CO123" s="843"/>
      <c r="CP123" s="822" t="s">
        <v>476</v>
      </c>
      <c r="CQ123" s="823"/>
      <c r="CR123" s="823"/>
      <c r="CS123" s="823"/>
      <c r="CT123" s="823"/>
      <c r="CU123" s="823"/>
      <c r="CV123" s="823"/>
      <c r="CW123" s="823"/>
      <c r="CX123" s="823"/>
      <c r="CY123" s="823"/>
      <c r="CZ123" s="823"/>
      <c r="DA123" s="823"/>
      <c r="DB123" s="823"/>
      <c r="DC123" s="823"/>
      <c r="DD123" s="823"/>
      <c r="DE123" s="823"/>
      <c r="DF123" s="824"/>
      <c r="DG123" s="766" t="s">
        <v>140</v>
      </c>
      <c r="DH123" s="767"/>
      <c r="DI123" s="767"/>
      <c r="DJ123" s="767"/>
      <c r="DK123" s="768"/>
      <c r="DL123" s="769" t="s">
        <v>140</v>
      </c>
      <c r="DM123" s="767"/>
      <c r="DN123" s="767"/>
      <c r="DO123" s="767"/>
      <c r="DP123" s="768"/>
      <c r="DQ123" s="769" t="s">
        <v>399</v>
      </c>
      <c r="DR123" s="767"/>
      <c r="DS123" s="767"/>
      <c r="DT123" s="767"/>
      <c r="DU123" s="768"/>
      <c r="DV123" s="811" t="s">
        <v>399</v>
      </c>
      <c r="DW123" s="812"/>
      <c r="DX123" s="812"/>
      <c r="DY123" s="812"/>
      <c r="DZ123" s="813"/>
    </row>
    <row r="124" spans="1:130" s="224" customFormat="1" ht="26.25" customHeight="1" thickBot="1" x14ac:dyDescent="0.2">
      <c r="A124" s="807"/>
      <c r="B124" s="808"/>
      <c r="C124" s="802" t="s">
        <v>463</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140</v>
      </c>
      <c r="AB124" s="767"/>
      <c r="AC124" s="767"/>
      <c r="AD124" s="767"/>
      <c r="AE124" s="768"/>
      <c r="AF124" s="769" t="s">
        <v>399</v>
      </c>
      <c r="AG124" s="767"/>
      <c r="AH124" s="767"/>
      <c r="AI124" s="767"/>
      <c r="AJ124" s="768"/>
      <c r="AK124" s="769" t="s">
        <v>140</v>
      </c>
      <c r="AL124" s="767"/>
      <c r="AM124" s="767"/>
      <c r="AN124" s="767"/>
      <c r="AO124" s="768"/>
      <c r="AP124" s="811" t="s">
        <v>140</v>
      </c>
      <c r="AQ124" s="812"/>
      <c r="AR124" s="812"/>
      <c r="AS124" s="812"/>
      <c r="AT124" s="813"/>
      <c r="AU124" s="814" t="s">
        <v>477</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140</v>
      </c>
      <c r="BR124" s="818"/>
      <c r="BS124" s="818"/>
      <c r="BT124" s="818"/>
      <c r="BU124" s="818"/>
      <c r="BV124" s="818" t="s">
        <v>140</v>
      </c>
      <c r="BW124" s="818"/>
      <c r="BX124" s="818"/>
      <c r="BY124" s="818"/>
      <c r="BZ124" s="818"/>
      <c r="CA124" s="818" t="s">
        <v>140</v>
      </c>
      <c r="CB124" s="818"/>
      <c r="CC124" s="818"/>
      <c r="CD124" s="818"/>
      <c r="CE124" s="818"/>
      <c r="CF124" s="713"/>
      <c r="CG124" s="714"/>
      <c r="CH124" s="714"/>
      <c r="CI124" s="714"/>
      <c r="CJ124" s="849"/>
      <c r="CK124" s="857"/>
      <c r="CL124" s="857"/>
      <c r="CM124" s="857"/>
      <c r="CN124" s="857"/>
      <c r="CO124" s="858"/>
      <c r="CP124" s="822" t="s">
        <v>478</v>
      </c>
      <c r="CQ124" s="823"/>
      <c r="CR124" s="823"/>
      <c r="CS124" s="823"/>
      <c r="CT124" s="823"/>
      <c r="CU124" s="823"/>
      <c r="CV124" s="823"/>
      <c r="CW124" s="823"/>
      <c r="CX124" s="823"/>
      <c r="CY124" s="823"/>
      <c r="CZ124" s="823"/>
      <c r="DA124" s="823"/>
      <c r="DB124" s="823"/>
      <c r="DC124" s="823"/>
      <c r="DD124" s="823"/>
      <c r="DE124" s="823"/>
      <c r="DF124" s="824"/>
      <c r="DG124" s="750" t="s">
        <v>140</v>
      </c>
      <c r="DH124" s="751"/>
      <c r="DI124" s="751"/>
      <c r="DJ124" s="751"/>
      <c r="DK124" s="752"/>
      <c r="DL124" s="753" t="s">
        <v>140</v>
      </c>
      <c r="DM124" s="751"/>
      <c r="DN124" s="751"/>
      <c r="DO124" s="751"/>
      <c r="DP124" s="752"/>
      <c r="DQ124" s="753" t="s">
        <v>399</v>
      </c>
      <c r="DR124" s="751"/>
      <c r="DS124" s="751"/>
      <c r="DT124" s="751"/>
      <c r="DU124" s="752"/>
      <c r="DV124" s="835" t="s">
        <v>399</v>
      </c>
      <c r="DW124" s="836"/>
      <c r="DX124" s="836"/>
      <c r="DY124" s="836"/>
      <c r="DZ124" s="837"/>
    </row>
    <row r="125" spans="1:130" s="224" customFormat="1" ht="26.25" customHeight="1" x14ac:dyDescent="0.15">
      <c r="A125" s="807"/>
      <c r="B125" s="808"/>
      <c r="C125" s="802" t="s">
        <v>465</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140</v>
      </c>
      <c r="AB125" s="767"/>
      <c r="AC125" s="767"/>
      <c r="AD125" s="767"/>
      <c r="AE125" s="768"/>
      <c r="AF125" s="769" t="s">
        <v>140</v>
      </c>
      <c r="AG125" s="767"/>
      <c r="AH125" s="767"/>
      <c r="AI125" s="767"/>
      <c r="AJ125" s="768"/>
      <c r="AK125" s="769" t="s">
        <v>140</v>
      </c>
      <c r="AL125" s="767"/>
      <c r="AM125" s="767"/>
      <c r="AN125" s="767"/>
      <c r="AO125" s="768"/>
      <c r="AP125" s="811" t="s">
        <v>140</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479</v>
      </c>
      <c r="CL125" s="839"/>
      <c r="CM125" s="839"/>
      <c r="CN125" s="839"/>
      <c r="CO125" s="840"/>
      <c r="CP125" s="847" t="s">
        <v>480</v>
      </c>
      <c r="CQ125" s="795"/>
      <c r="CR125" s="795"/>
      <c r="CS125" s="795"/>
      <c r="CT125" s="795"/>
      <c r="CU125" s="795"/>
      <c r="CV125" s="795"/>
      <c r="CW125" s="795"/>
      <c r="CX125" s="795"/>
      <c r="CY125" s="795"/>
      <c r="CZ125" s="795"/>
      <c r="DA125" s="795"/>
      <c r="DB125" s="795"/>
      <c r="DC125" s="795"/>
      <c r="DD125" s="795"/>
      <c r="DE125" s="795"/>
      <c r="DF125" s="796"/>
      <c r="DG125" s="848" t="s">
        <v>140</v>
      </c>
      <c r="DH125" s="829"/>
      <c r="DI125" s="829"/>
      <c r="DJ125" s="829"/>
      <c r="DK125" s="829"/>
      <c r="DL125" s="829" t="s">
        <v>399</v>
      </c>
      <c r="DM125" s="829"/>
      <c r="DN125" s="829"/>
      <c r="DO125" s="829"/>
      <c r="DP125" s="829"/>
      <c r="DQ125" s="829" t="s">
        <v>140</v>
      </c>
      <c r="DR125" s="829"/>
      <c r="DS125" s="829"/>
      <c r="DT125" s="829"/>
      <c r="DU125" s="829"/>
      <c r="DV125" s="830" t="s">
        <v>140</v>
      </c>
      <c r="DW125" s="830"/>
      <c r="DX125" s="830"/>
      <c r="DY125" s="830"/>
      <c r="DZ125" s="831"/>
    </row>
    <row r="126" spans="1:130" s="224" customFormat="1" ht="26.25" customHeight="1" thickBot="1" x14ac:dyDescent="0.2">
      <c r="A126" s="807"/>
      <c r="B126" s="808"/>
      <c r="C126" s="802" t="s">
        <v>467</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399</v>
      </c>
      <c r="AB126" s="767"/>
      <c r="AC126" s="767"/>
      <c r="AD126" s="767"/>
      <c r="AE126" s="768"/>
      <c r="AF126" s="769" t="s">
        <v>140</v>
      </c>
      <c r="AG126" s="767"/>
      <c r="AH126" s="767"/>
      <c r="AI126" s="767"/>
      <c r="AJ126" s="768"/>
      <c r="AK126" s="769" t="s">
        <v>140</v>
      </c>
      <c r="AL126" s="767"/>
      <c r="AM126" s="767"/>
      <c r="AN126" s="767"/>
      <c r="AO126" s="768"/>
      <c r="AP126" s="811" t="s">
        <v>399</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481</v>
      </c>
      <c r="CQ126" s="739"/>
      <c r="CR126" s="739"/>
      <c r="CS126" s="739"/>
      <c r="CT126" s="739"/>
      <c r="CU126" s="739"/>
      <c r="CV126" s="739"/>
      <c r="CW126" s="739"/>
      <c r="CX126" s="739"/>
      <c r="CY126" s="739"/>
      <c r="CZ126" s="739"/>
      <c r="DA126" s="739"/>
      <c r="DB126" s="739"/>
      <c r="DC126" s="739"/>
      <c r="DD126" s="739"/>
      <c r="DE126" s="739"/>
      <c r="DF126" s="740"/>
      <c r="DG126" s="803" t="s">
        <v>399</v>
      </c>
      <c r="DH126" s="804"/>
      <c r="DI126" s="804"/>
      <c r="DJ126" s="804"/>
      <c r="DK126" s="804"/>
      <c r="DL126" s="804" t="s">
        <v>399</v>
      </c>
      <c r="DM126" s="804"/>
      <c r="DN126" s="804"/>
      <c r="DO126" s="804"/>
      <c r="DP126" s="804"/>
      <c r="DQ126" s="804" t="s">
        <v>140</v>
      </c>
      <c r="DR126" s="804"/>
      <c r="DS126" s="804"/>
      <c r="DT126" s="804"/>
      <c r="DU126" s="804"/>
      <c r="DV126" s="781" t="s">
        <v>399</v>
      </c>
      <c r="DW126" s="781"/>
      <c r="DX126" s="781"/>
      <c r="DY126" s="781"/>
      <c r="DZ126" s="782"/>
    </row>
    <row r="127" spans="1:130" s="224" customFormat="1" ht="26.25" customHeight="1" x14ac:dyDescent="0.15">
      <c r="A127" s="809"/>
      <c r="B127" s="810"/>
      <c r="C127" s="825" t="s">
        <v>482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4138</v>
      </c>
      <c r="AB127" s="767"/>
      <c r="AC127" s="767"/>
      <c r="AD127" s="767"/>
      <c r="AE127" s="768"/>
      <c r="AF127" s="769">
        <v>4739</v>
      </c>
      <c r="AG127" s="767"/>
      <c r="AH127" s="767"/>
      <c r="AI127" s="767"/>
      <c r="AJ127" s="768"/>
      <c r="AK127" s="769">
        <v>4629</v>
      </c>
      <c r="AL127" s="767"/>
      <c r="AM127" s="767"/>
      <c r="AN127" s="767"/>
      <c r="AO127" s="768"/>
      <c r="AP127" s="811">
        <v>0.2</v>
      </c>
      <c r="AQ127" s="812"/>
      <c r="AR127" s="812"/>
      <c r="AS127" s="812"/>
      <c r="AT127" s="813"/>
      <c r="AU127" s="226"/>
      <c r="AV127" s="226"/>
      <c r="AW127" s="226"/>
      <c r="AX127" s="828" t="s">
        <v>483</v>
      </c>
      <c r="AY127" s="799"/>
      <c r="AZ127" s="799"/>
      <c r="BA127" s="799"/>
      <c r="BB127" s="799"/>
      <c r="BC127" s="799"/>
      <c r="BD127" s="799"/>
      <c r="BE127" s="800"/>
      <c r="BF127" s="798" t="s">
        <v>484</v>
      </c>
      <c r="BG127" s="799"/>
      <c r="BH127" s="799"/>
      <c r="BI127" s="799"/>
      <c r="BJ127" s="799"/>
      <c r="BK127" s="799"/>
      <c r="BL127" s="800"/>
      <c r="BM127" s="798" t="s">
        <v>485</v>
      </c>
      <c r="BN127" s="799"/>
      <c r="BO127" s="799"/>
      <c r="BP127" s="799"/>
      <c r="BQ127" s="799"/>
      <c r="BR127" s="799"/>
      <c r="BS127" s="800"/>
      <c r="BT127" s="798" t="s">
        <v>486</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487</v>
      </c>
      <c r="CQ127" s="739"/>
      <c r="CR127" s="739"/>
      <c r="CS127" s="739"/>
      <c r="CT127" s="739"/>
      <c r="CU127" s="739"/>
      <c r="CV127" s="739"/>
      <c r="CW127" s="739"/>
      <c r="CX127" s="739"/>
      <c r="CY127" s="739"/>
      <c r="CZ127" s="739"/>
      <c r="DA127" s="739"/>
      <c r="DB127" s="739"/>
      <c r="DC127" s="739"/>
      <c r="DD127" s="739"/>
      <c r="DE127" s="739"/>
      <c r="DF127" s="740"/>
      <c r="DG127" s="803" t="s">
        <v>140</v>
      </c>
      <c r="DH127" s="804"/>
      <c r="DI127" s="804"/>
      <c r="DJ127" s="804"/>
      <c r="DK127" s="804"/>
      <c r="DL127" s="804" t="s">
        <v>140</v>
      </c>
      <c r="DM127" s="804"/>
      <c r="DN127" s="804"/>
      <c r="DO127" s="804"/>
      <c r="DP127" s="804"/>
      <c r="DQ127" s="804" t="s">
        <v>140</v>
      </c>
      <c r="DR127" s="804"/>
      <c r="DS127" s="804"/>
      <c r="DT127" s="804"/>
      <c r="DU127" s="804"/>
      <c r="DV127" s="781" t="s">
        <v>399</v>
      </c>
      <c r="DW127" s="781"/>
      <c r="DX127" s="781"/>
      <c r="DY127" s="781"/>
      <c r="DZ127" s="782"/>
    </row>
    <row r="128" spans="1:130" s="224" customFormat="1" ht="26.25" customHeight="1" thickBot="1" x14ac:dyDescent="0.2">
      <c r="A128" s="783" t="s">
        <v>488</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489</v>
      </c>
      <c r="X128" s="785"/>
      <c r="Y128" s="785"/>
      <c r="Z128" s="786"/>
      <c r="AA128" s="787">
        <v>19414</v>
      </c>
      <c r="AB128" s="788"/>
      <c r="AC128" s="788"/>
      <c r="AD128" s="788"/>
      <c r="AE128" s="789"/>
      <c r="AF128" s="790">
        <v>11428</v>
      </c>
      <c r="AG128" s="788"/>
      <c r="AH128" s="788"/>
      <c r="AI128" s="788"/>
      <c r="AJ128" s="789"/>
      <c r="AK128" s="790">
        <v>11428</v>
      </c>
      <c r="AL128" s="788"/>
      <c r="AM128" s="788"/>
      <c r="AN128" s="788"/>
      <c r="AO128" s="789"/>
      <c r="AP128" s="791"/>
      <c r="AQ128" s="792"/>
      <c r="AR128" s="792"/>
      <c r="AS128" s="792"/>
      <c r="AT128" s="793"/>
      <c r="AU128" s="226"/>
      <c r="AV128" s="226"/>
      <c r="AW128" s="226"/>
      <c r="AX128" s="794" t="s">
        <v>490</v>
      </c>
      <c r="AY128" s="795"/>
      <c r="AZ128" s="795"/>
      <c r="BA128" s="795"/>
      <c r="BB128" s="795"/>
      <c r="BC128" s="795"/>
      <c r="BD128" s="795"/>
      <c r="BE128" s="796"/>
      <c r="BF128" s="773" t="s">
        <v>399</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491</v>
      </c>
      <c r="CQ128" s="717"/>
      <c r="CR128" s="717"/>
      <c r="CS128" s="717"/>
      <c r="CT128" s="717"/>
      <c r="CU128" s="717"/>
      <c r="CV128" s="717"/>
      <c r="CW128" s="717"/>
      <c r="CX128" s="717"/>
      <c r="CY128" s="717"/>
      <c r="CZ128" s="717"/>
      <c r="DA128" s="717"/>
      <c r="DB128" s="717"/>
      <c r="DC128" s="717"/>
      <c r="DD128" s="717"/>
      <c r="DE128" s="717"/>
      <c r="DF128" s="718"/>
      <c r="DG128" s="777" t="s">
        <v>399</v>
      </c>
      <c r="DH128" s="778"/>
      <c r="DI128" s="778"/>
      <c r="DJ128" s="778"/>
      <c r="DK128" s="778"/>
      <c r="DL128" s="778" t="s">
        <v>399</v>
      </c>
      <c r="DM128" s="778"/>
      <c r="DN128" s="778"/>
      <c r="DO128" s="778"/>
      <c r="DP128" s="778"/>
      <c r="DQ128" s="778" t="s">
        <v>399</v>
      </c>
      <c r="DR128" s="778"/>
      <c r="DS128" s="778"/>
      <c r="DT128" s="778"/>
      <c r="DU128" s="778"/>
      <c r="DV128" s="779" t="s">
        <v>399</v>
      </c>
      <c r="DW128" s="779"/>
      <c r="DX128" s="779"/>
      <c r="DY128" s="779"/>
      <c r="DZ128" s="780"/>
    </row>
    <row r="129" spans="1:131" s="224" customFormat="1" ht="26.25" customHeight="1" x14ac:dyDescent="0.15">
      <c r="A129" s="761" t="s">
        <v>109</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492</v>
      </c>
      <c r="X129" s="764"/>
      <c r="Y129" s="764"/>
      <c r="Z129" s="765"/>
      <c r="AA129" s="766">
        <v>2683804</v>
      </c>
      <c r="AB129" s="767"/>
      <c r="AC129" s="767"/>
      <c r="AD129" s="767"/>
      <c r="AE129" s="768"/>
      <c r="AF129" s="769">
        <v>2935624</v>
      </c>
      <c r="AG129" s="767"/>
      <c r="AH129" s="767"/>
      <c r="AI129" s="767"/>
      <c r="AJ129" s="768"/>
      <c r="AK129" s="769">
        <v>2751003</v>
      </c>
      <c r="AL129" s="767"/>
      <c r="AM129" s="767"/>
      <c r="AN129" s="767"/>
      <c r="AO129" s="768"/>
      <c r="AP129" s="770"/>
      <c r="AQ129" s="771"/>
      <c r="AR129" s="771"/>
      <c r="AS129" s="771"/>
      <c r="AT129" s="772"/>
      <c r="AU129" s="227"/>
      <c r="AV129" s="227"/>
      <c r="AW129" s="227"/>
      <c r="AX129" s="738" t="s">
        <v>493</v>
      </c>
      <c r="AY129" s="739"/>
      <c r="AZ129" s="739"/>
      <c r="BA129" s="739"/>
      <c r="BB129" s="739"/>
      <c r="BC129" s="739"/>
      <c r="BD129" s="739"/>
      <c r="BE129" s="740"/>
      <c r="BF129" s="757" t="s">
        <v>399</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494</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495</v>
      </c>
      <c r="X130" s="764"/>
      <c r="Y130" s="764"/>
      <c r="Z130" s="765"/>
      <c r="AA130" s="766">
        <v>258271</v>
      </c>
      <c r="AB130" s="767"/>
      <c r="AC130" s="767"/>
      <c r="AD130" s="767"/>
      <c r="AE130" s="768"/>
      <c r="AF130" s="769">
        <v>260239</v>
      </c>
      <c r="AG130" s="767"/>
      <c r="AH130" s="767"/>
      <c r="AI130" s="767"/>
      <c r="AJ130" s="768"/>
      <c r="AK130" s="769">
        <v>232201</v>
      </c>
      <c r="AL130" s="767"/>
      <c r="AM130" s="767"/>
      <c r="AN130" s="767"/>
      <c r="AO130" s="768"/>
      <c r="AP130" s="770"/>
      <c r="AQ130" s="771"/>
      <c r="AR130" s="771"/>
      <c r="AS130" s="771"/>
      <c r="AT130" s="772"/>
      <c r="AU130" s="227"/>
      <c r="AV130" s="227"/>
      <c r="AW130" s="227"/>
      <c r="AX130" s="738" t="s">
        <v>496</v>
      </c>
      <c r="AY130" s="739"/>
      <c r="AZ130" s="739"/>
      <c r="BA130" s="739"/>
      <c r="BB130" s="739"/>
      <c r="BC130" s="739"/>
      <c r="BD130" s="739"/>
      <c r="BE130" s="740"/>
      <c r="BF130" s="741">
        <v>3.3</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497</v>
      </c>
      <c r="X131" s="748"/>
      <c r="Y131" s="748"/>
      <c r="Z131" s="749"/>
      <c r="AA131" s="750">
        <v>2425533</v>
      </c>
      <c r="AB131" s="751"/>
      <c r="AC131" s="751"/>
      <c r="AD131" s="751"/>
      <c r="AE131" s="752"/>
      <c r="AF131" s="753">
        <v>2675385</v>
      </c>
      <c r="AG131" s="751"/>
      <c r="AH131" s="751"/>
      <c r="AI131" s="751"/>
      <c r="AJ131" s="752"/>
      <c r="AK131" s="753">
        <v>2518802</v>
      </c>
      <c r="AL131" s="751"/>
      <c r="AM131" s="751"/>
      <c r="AN131" s="751"/>
      <c r="AO131" s="752"/>
      <c r="AP131" s="754"/>
      <c r="AQ131" s="755"/>
      <c r="AR131" s="755"/>
      <c r="AS131" s="755"/>
      <c r="AT131" s="756"/>
      <c r="AU131" s="227"/>
      <c r="AV131" s="227"/>
      <c r="AW131" s="227"/>
      <c r="AX131" s="716" t="s">
        <v>498</v>
      </c>
      <c r="AY131" s="717"/>
      <c r="AZ131" s="717"/>
      <c r="BA131" s="717"/>
      <c r="BB131" s="717"/>
      <c r="BC131" s="717"/>
      <c r="BD131" s="717"/>
      <c r="BE131" s="718"/>
      <c r="BF131" s="719" t="s">
        <v>399</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499</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500</v>
      </c>
      <c r="W132" s="729"/>
      <c r="X132" s="729"/>
      <c r="Y132" s="729"/>
      <c r="Z132" s="730"/>
      <c r="AA132" s="731">
        <v>3.730396577</v>
      </c>
      <c r="AB132" s="732"/>
      <c r="AC132" s="732"/>
      <c r="AD132" s="732"/>
      <c r="AE132" s="733"/>
      <c r="AF132" s="734">
        <v>3.3016930269999998</v>
      </c>
      <c r="AG132" s="732"/>
      <c r="AH132" s="732"/>
      <c r="AI132" s="732"/>
      <c r="AJ132" s="733"/>
      <c r="AK132" s="734">
        <v>3.0940502670000001</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501</v>
      </c>
      <c r="W133" s="708"/>
      <c r="X133" s="708"/>
      <c r="Y133" s="708"/>
      <c r="Z133" s="709"/>
      <c r="AA133" s="710">
        <v>3.9</v>
      </c>
      <c r="AB133" s="711"/>
      <c r="AC133" s="711"/>
      <c r="AD133" s="711"/>
      <c r="AE133" s="712"/>
      <c r="AF133" s="710">
        <v>3.6</v>
      </c>
      <c r="AG133" s="711"/>
      <c r="AH133" s="711"/>
      <c r="AI133" s="711"/>
      <c r="AJ133" s="712"/>
      <c r="AK133" s="710">
        <v>3.3</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VlOQ5gi2urleTKe54uULbZD+otzlVT2TFP49K1toyc2jP6hLv9C7ytYv5brIwtyOkT2rHWj9lXQS2/bEGLPLLg==" saltValue="4QX+KsqUXqPX01Sy2FMSN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502</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9lOVpCcieo9n+Y0ilbUEkaC44+D5gKlF45fZ+ArrG2a+m5qAiRrr6uxhFHqusY3g5Y8k4QHs4zmoaz2VcXjI3w==" saltValue="B0dLZtjeknExLPSD90RxJQ=="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Zhk9TCeDHSMhN/aGIqr/Hnn3HHxt7HAg0Woj0GAPBVnX1W+H8FcF0H5KirIQJjRp+Q2lpCc3aYqh+dMDqJWnQ==" saltValue="O34RDbyd0E4JGNReMLWS4g=="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503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504</v>
      </c>
      <c r="AL6" s="260"/>
      <c r="AM6" s="260"/>
      <c r="AN6" s="260"/>
    </row>
    <row r="7" spans="1:46" ht="13.5" customHeight="1" x14ac:dyDescent="0.15">
      <c r="A7" s="259"/>
      <c r="AK7" s="262"/>
      <c r="AL7" s="263"/>
      <c r="AM7" s="263"/>
      <c r="AN7" s="264"/>
      <c r="AO7" s="1106" t="s">
        <v>505</v>
      </c>
      <c r="AP7" s="265"/>
      <c r="AQ7" s="266" t="s">
        <v>506</v>
      </c>
      <c r="AR7" s="267"/>
    </row>
    <row r="8" spans="1:46" x14ac:dyDescent="0.15">
      <c r="A8" s="259"/>
      <c r="AK8" s="268"/>
      <c r="AL8" s="269"/>
      <c r="AM8" s="269"/>
      <c r="AN8" s="270"/>
      <c r="AO8" s="1107"/>
      <c r="AP8" s="271" t="s">
        <v>507</v>
      </c>
      <c r="AQ8" s="272" t="s">
        <v>508</v>
      </c>
      <c r="AR8" s="273" t="s">
        <v>509</v>
      </c>
    </row>
    <row r="9" spans="1:46" x14ac:dyDescent="0.15">
      <c r="A9" s="259"/>
      <c r="AK9" s="1118" t="s">
        <v>510</v>
      </c>
      <c r="AL9" s="1119"/>
      <c r="AM9" s="1119"/>
      <c r="AN9" s="1120"/>
      <c r="AO9" s="274">
        <v>815215</v>
      </c>
      <c r="AP9" s="274">
        <v>166099</v>
      </c>
      <c r="AQ9" s="275">
        <v>239803</v>
      </c>
      <c r="AR9" s="276">
        <v>-30.7</v>
      </c>
    </row>
    <row r="10" spans="1:46" ht="13.5" customHeight="1" x14ac:dyDescent="0.15">
      <c r="A10" s="259"/>
      <c r="AK10" s="1118" t="s">
        <v>511</v>
      </c>
      <c r="AL10" s="1119"/>
      <c r="AM10" s="1119"/>
      <c r="AN10" s="1120"/>
      <c r="AO10" s="277">
        <v>101952</v>
      </c>
      <c r="AP10" s="277">
        <v>20773</v>
      </c>
      <c r="AQ10" s="278">
        <v>35073</v>
      </c>
      <c r="AR10" s="279">
        <v>-40.799999999999997</v>
      </c>
    </row>
    <row r="11" spans="1:46" ht="13.5" customHeight="1" x14ac:dyDescent="0.15">
      <c r="A11" s="259"/>
      <c r="AK11" s="1118" t="s">
        <v>512</v>
      </c>
      <c r="AL11" s="1119"/>
      <c r="AM11" s="1119"/>
      <c r="AN11" s="1120"/>
      <c r="AO11" s="277" t="s">
        <v>513</v>
      </c>
      <c r="AP11" s="277" t="s">
        <v>513</v>
      </c>
      <c r="AQ11" s="278">
        <v>3640</v>
      </c>
      <c r="AR11" s="279" t="s">
        <v>513</v>
      </c>
    </row>
    <row r="12" spans="1:46" ht="13.5" customHeight="1" x14ac:dyDescent="0.15">
      <c r="A12" s="259"/>
      <c r="AK12" s="1118" t="s">
        <v>514</v>
      </c>
      <c r="AL12" s="1119"/>
      <c r="AM12" s="1119"/>
      <c r="AN12" s="1120"/>
      <c r="AO12" s="277" t="s">
        <v>513</v>
      </c>
      <c r="AP12" s="277" t="s">
        <v>513</v>
      </c>
      <c r="AQ12" s="278" t="s">
        <v>513</v>
      </c>
      <c r="AR12" s="279" t="s">
        <v>513</v>
      </c>
    </row>
    <row r="13" spans="1:46" ht="13.5" customHeight="1" x14ac:dyDescent="0.15">
      <c r="A13" s="259"/>
      <c r="AK13" s="1118" t="s">
        <v>515</v>
      </c>
      <c r="AL13" s="1119"/>
      <c r="AM13" s="1119"/>
      <c r="AN13" s="1120"/>
      <c r="AO13" s="277">
        <v>21385</v>
      </c>
      <c r="AP13" s="277">
        <v>4357</v>
      </c>
      <c r="AQ13" s="278">
        <v>11407</v>
      </c>
      <c r="AR13" s="279">
        <v>-61.8</v>
      </c>
    </row>
    <row r="14" spans="1:46" ht="13.5" customHeight="1" x14ac:dyDescent="0.15">
      <c r="A14" s="259"/>
      <c r="AK14" s="1118" t="s">
        <v>516</v>
      </c>
      <c r="AL14" s="1119"/>
      <c r="AM14" s="1119"/>
      <c r="AN14" s="1120"/>
      <c r="AO14" s="277">
        <v>8089</v>
      </c>
      <c r="AP14" s="277">
        <v>1648</v>
      </c>
      <c r="AQ14" s="278">
        <v>4585</v>
      </c>
      <c r="AR14" s="279">
        <v>-64.099999999999994</v>
      </c>
    </row>
    <row r="15" spans="1:46" ht="13.5" customHeight="1" x14ac:dyDescent="0.15">
      <c r="A15" s="259"/>
      <c r="AK15" s="1121" t="s">
        <v>517</v>
      </c>
      <c r="AL15" s="1122"/>
      <c r="AM15" s="1122"/>
      <c r="AN15" s="1123"/>
      <c r="AO15" s="277">
        <v>-51610</v>
      </c>
      <c r="AP15" s="277">
        <v>-10515</v>
      </c>
      <c r="AQ15" s="278">
        <v>-18839</v>
      </c>
      <c r="AR15" s="279">
        <v>-44.2</v>
      </c>
    </row>
    <row r="16" spans="1:46" x14ac:dyDescent="0.15">
      <c r="A16" s="259"/>
      <c r="AK16" s="1121" t="s">
        <v>191</v>
      </c>
      <c r="AL16" s="1122"/>
      <c r="AM16" s="1122"/>
      <c r="AN16" s="1123"/>
      <c r="AO16" s="277">
        <v>895031</v>
      </c>
      <c r="AP16" s="277">
        <v>182362</v>
      </c>
      <c r="AQ16" s="278">
        <v>275669</v>
      </c>
      <c r="AR16" s="279">
        <v>-33.799999999999997</v>
      </c>
    </row>
    <row r="17" spans="1:46" x14ac:dyDescent="0.15">
      <c r="A17" s="259"/>
    </row>
    <row r="18" spans="1:46" x14ac:dyDescent="0.15">
      <c r="A18" s="259"/>
      <c r="AQ18" s="280"/>
      <c r="AR18" s="280"/>
    </row>
    <row r="19" spans="1:46" x14ac:dyDescent="0.15">
      <c r="A19" s="259"/>
      <c r="AK19" s="255" t="s">
        <v>518</v>
      </c>
    </row>
    <row r="20" spans="1:46" x14ac:dyDescent="0.15">
      <c r="A20" s="259"/>
      <c r="AK20" s="281"/>
      <c r="AL20" s="282"/>
      <c r="AM20" s="282"/>
      <c r="AN20" s="283"/>
      <c r="AO20" s="284" t="s">
        <v>519</v>
      </c>
      <c r="AP20" s="285" t="s">
        <v>520</v>
      </c>
      <c r="AQ20" s="286" t="s">
        <v>521</v>
      </c>
      <c r="AR20" s="287"/>
    </row>
    <row r="21" spans="1:46" s="260" customFormat="1" x14ac:dyDescent="0.15">
      <c r="A21" s="288"/>
      <c r="AK21" s="1124" t="s">
        <v>522</v>
      </c>
      <c r="AL21" s="1125"/>
      <c r="AM21" s="1125"/>
      <c r="AN21" s="1126"/>
      <c r="AO21" s="289">
        <v>15.89</v>
      </c>
      <c r="AP21" s="290">
        <v>23.86</v>
      </c>
      <c r="AQ21" s="291">
        <v>-7.97</v>
      </c>
      <c r="AS21" s="292"/>
      <c r="AT21" s="288"/>
    </row>
    <row r="22" spans="1:46" s="260" customFormat="1" x14ac:dyDescent="0.15">
      <c r="A22" s="288"/>
      <c r="AK22" s="1124" t="s">
        <v>523</v>
      </c>
      <c r="AL22" s="1125"/>
      <c r="AM22" s="1125"/>
      <c r="AN22" s="1126"/>
      <c r="AO22" s="293">
        <v>96.3</v>
      </c>
      <c r="AP22" s="294">
        <v>95.5</v>
      </c>
      <c r="AQ22" s="295">
        <v>0.8</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7" t="s">
        <v>524</v>
      </c>
      <c r="B26" s="1117"/>
      <c r="C26" s="1117"/>
      <c r="D26" s="1117"/>
      <c r="E26" s="1117"/>
      <c r="F26" s="1117"/>
      <c r="G26" s="1117"/>
      <c r="H26" s="1117"/>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1117"/>
      <c r="AE26" s="1117"/>
      <c r="AF26" s="1117"/>
      <c r="AG26" s="1117"/>
      <c r="AH26" s="1117"/>
      <c r="AI26" s="1117"/>
      <c r="AJ26" s="1117"/>
      <c r="AK26" s="1117"/>
      <c r="AL26" s="1117"/>
      <c r="AM26" s="1117"/>
      <c r="AN26" s="1117"/>
      <c r="AO26" s="1117"/>
      <c r="AP26" s="1117"/>
      <c r="AQ26" s="1117"/>
      <c r="AR26" s="1117"/>
      <c r="AS26" s="1117"/>
    </row>
    <row r="27" spans="1:46" x14ac:dyDescent="0.15">
      <c r="A27" s="300"/>
      <c r="AS27" s="255"/>
      <c r="AT27" s="255"/>
    </row>
    <row r="28" spans="1:46" ht="17.25" x14ac:dyDescent="0.15">
      <c r="A28" s="256" t="s">
        <v>525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526</v>
      </c>
      <c r="AL29" s="260"/>
      <c r="AM29" s="260"/>
      <c r="AN29" s="260"/>
      <c r="AS29" s="302"/>
    </row>
    <row r="30" spans="1:46" ht="13.5" customHeight="1" x14ac:dyDescent="0.15">
      <c r="A30" s="259"/>
      <c r="AK30" s="262"/>
      <c r="AL30" s="263"/>
      <c r="AM30" s="263"/>
      <c r="AN30" s="264"/>
      <c r="AO30" s="1106" t="s">
        <v>505</v>
      </c>
      <c r="AP30" s="265"/>
      <c r="AQ30" s="266" t="s">
        <v>506</v>
      </c>
      <c r="AR30" s="267"/>
    </row>
    <row r="31" spans="1:46" x14ac:dyDescent="0.15">
      <c r="A31" s="259"/>
      <c r="AK31" s="268"/>
      <c r="AL31" s="269"/>
      <c r="AM31" s="269"/>
      <c r="AN31" s="270"/>
      <c r="AO31" s="1107"/>
      <c r="AP31" s="271" t="s">
        <v>507</v>
      </c>
      <c r="AQ31" s="272" t="s">
        <v>508</v>
      </c>
      <c r="AR31" s="273" t="s">
        <v>509</v>
      </c>
    </row>
    <row r="32" spans="1:46" ht="27" customHeight="1" x14ac:dyDescent="0.15">
      <c r="A32" s="259"/>
      <c r="AK32" s="1108" t="s">
        <v>527</v>
      </c>
      <c r="AL32" s="1109"/>
      <c r="AM32" s="1109"/>
      <c r="AN32" s="1110"/>
      <c r="AO32" s="303">
        <v>160203</v>
      </c>
      <c r="AP32" s="303">
        <v>32641</v>
      </c>
      <c r="AQ32" s="304">
        <v>162926</v>
      </c>
      <c r="AR32" s="305">
        <v>-80</v>
      </c>
    </row>
    <row r="33" spans="1:46" ht="13.5" customHeight="1" x14ac:dyDescent="0.15">
      <c r="A33" s="259"/>
      <c r="AK33" s="1108" t="s">
        <v>528</v>
      </c>
      <c r="AL33" s="1109"/>
      <c r="AM33" s="1109"/>
      <c r="AN33" s="1110"/>
      <c r="AO33" s="303" t="s">
        <v>513</v>
      </c>
      <c r="AP33" s="303" t="s">
        <v>513</v>
      </c>
      <c r="AQ33" s="304" t="s">
        <v>513</v>
      </c>
      <c r="AR33" s="305" t="s">
        <v>513</v>
      </c>
    </row>
    <row r="34" spans="1:46" ht="27" customHeight="1" x14ac:dyDescent="0.15">
      <c r="A34" s="259"/>
      <c r="AK34" s="1108" t="s">
        <v>529</v>
      </c>
      <c r="AL34" s="1109"/>
      <c r="AM34" s="1109"/>
      <c r="AN34" s="1110"/>
      <c r="AO34" s="303" t="s">
        <v>513</v>
      </c>
      <c r="AP34" s="303" t="s">
        <v>513</v>
      </c>
      <c r="AQ34" s="304">
        <v>4</v>
      </c>
      <c r="AR34" s="305" t="s">
        <v>513</v>
      </c>
    </row>
    <row r="35" spans="1:46" ht="27" customHeight="1" x14ac:dyDescent="0.15">
      <c r="A35" s="259"/>
      <c r="AK35" s="1108" t="s">
        <v>530</v>
      </c>
      <c r="AL35" s="1109"/>
      <c r="AM35" s="1109"/>
      <c r="AN35" s="1110"/>
      <c r="AO35" s="303">
        <v>127972</v>
      </c>
      <c r="AP35" s="303">
        <v>26074</v>
      </c>
      <c r="AQ35" s="304">
        <v>33512</v>
      </c>
      <c r="AR35" s="305">
        <v>-22.2</v>
      </c>
    </row>
    <row r="36" spans="1:46" ht="27" customHeight="1" x14ac:dyDescent="0.15">
      <c r="A36" s="259"/>
      <c r="AK36" s="1108" t="s">
        <v>531</v>
      </c>
      <c r="AL36" s="1109"/>
      <c r="AM36" s="1109"/>
      <c r="AN36" s="1110"/>
      <c r="AO36" s="303">
        <v>28726</v>
      </c>
      <c r="AP36" s="303">
        <v>5853</v>
      </c>
      <c r="AQ36" s="304">
        <v>2866</v>
      </c>
      <c r="AR36" s="305">
        <v>104.2</v>
      </c>
    </row>
    <row r="37" spans="1:46" ht="13.5" customHeight="1" x14ac:dyDescent="0.15">
      <c r="A37" s="259"/>
      <c r="AK37" s="1108" t="s">
        <v>532</v>
      </c>
      <c r="AL37" s="1109"/>
      <c r="AM37" s="1109"/>
      <c r="AN37" s="1110"/>
      <c r="AO37" s="303">
        <v>4629</v>
      </c>
      <c r="AP37" s="303">
        <v>943</v>
      </c>
      <c r="AQ37" s="304">
        <v>1429</v>
      </c>
      <c r="AR37" s="305">
        <v>-34</v>
      </c>
    </row>
    <row r="38" spans="1:46" ht="27" customHeight="1" x14ac:dyDescent="0.15">
      <c r="A38" s="259"/>
      <c r="AK38" s="1111" t="s">
        <v>533</v>
      </c>
      <c r="AL38" s="1112"/>
      <c r="AM38" s="1112"/>
      <c r="AN38" s="1113"/>
      <c r="AO38" s="306">
        <v>32</v>
      </c>
      <c r="AP38" s="306">
        <v>7</v>
      </c>
      <c r="AQ38" s="307">
        <v>30</v>
      </c>
      <c r="AR38" s="295">
        <v>-76.7</v>
      </c>
      <c r="AS38" s="302"/>
    </row>
    <row r="39" spans="1:46" x14ac:dyDescent="0.15">
      <c r="A39" s="259"/>
      <c r="AK39" s="1111" t="s">
        <v>534</v>
      </c>
      <c r="AL39" s="1112"/>
      <c r="AM39" s="1112"/>
      <c r="AN39" s="1113"/>
      <c r="AO39" s="303">
        <v>-11428</v>
      </c>
      <c r="AP39" s="303">
        <v>-2328</v>
      </c>
      <c r="AQ39" s="304">
        <v>-7390</v>
      </c>
      <c r="AR39" s="305">
        <v>-68.5</v>
      </c>
      <c r="AS39" s="302"/>
    </row>
    <row r="40" spans="1:46" ht="27" customHeight="1" x14ac:dyDescent="0.15">
      <c r="A40" s="259"/>
      <c r="AK40" s="1108" t="s">
        <v>535</v>
      </c>
      <c r="AL40" s="1109"/>
      <c r="AM40" s="1109"/>
      <c r="AN40" s="1110"/>
      <c r="AO40" s="303">
        <v>-232201</v>
      </c>
      <c r="AP40" s="303">
        <v>-47311</v>
      </c>
      <c r="AQ40" s="304">
        <v>-136323</v>
      </c>
      <c r="AR40" s="305">
        <v>-65.3</v>
      </c>
      <c r="AS40" s="302"/>
    </row>
    <row r="41" spans="1:46" x14ac:dyDescent="0.15">
      <c r="A41" s="259"/>
      <c r="AK41" s="1114" t="s">
        <v>307</v>
      </c>
      <c r="AL41" s="1115"/>
      <c r="AM41" s="1115"/>
      <c r="AN41" s="1116"/>
      <c r="AO41" s="303">
        <v>77933</v>
      </c>
      <c r="AP41" s="303">
        <v>15879</v>
      </c>
      <c r="AQ41" s="304">
        <v>57054</v>
      </c>
      <c r="AR41" s="305">
        <v>-72.2</v>
      </c>
      <c r="AS41" s="302"/>
    </row>
    <row r="42" spans="1:46" x14ac:dyDescent="0.15">
      <c r="A42" s="259"/>
      <c r="AK42" s="308" t="s">
        <v>536</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537</v>
      </c>
    </row>
    <row r="48" spans="1:46" x14ac:dyDescent="0.15">
      <c r="A48" s="259"/>
      <c r="AK48" s="313" t="s">
        <v>538</v>
      </c>
      <c r="AL48" s="313"/>
      <c r="AM48" s="313"/>
      <c r="AN48" s="313"/>
      <c r="AO48" s="313"/>
      <c r="AP48" s="313"/>
      <c r="AQ48" s="314"/>
      <c r="AR48" s="313"/>
    </row>
    <row r="49" spans="1:44" ht="13.5" customHeight="1" x14ac:dyDescent="0.15">
      <c r="A49" s="259"/>
      <c r="AK49" s="315"/>
      <c r="AL49" s="316"/>
      <c r="AM49" s="1101" t="s">
        <v>505</v>
      </c>
      <c r="AN49" s="1103" t="s">
        <v>539</v>
      </c>
      <c r="AO49" s="1104"/>
      <c r="AP49" s="1104"/>
      <c r="AQ49" s="1104"/>
      <c r="AR49" s="1105"/>
    </row>
    <row r="50" spans="1:44" x14ac:dyDescent="0.15">
      <c r="A50" s="259"/>
      <c r="AK50" s="317"/>
      <c r="AL50" s="318"/>
      <c r="AM50" s="1102"/>
      <c r="AN50" s="319" t="s">
        <v>540</v>
      </c>
      <c r="AO50" s="320" t="s">
        <v>541</v>
      </c>
      <c r="AP50" s="321" t="s">
        <v>542</v>
      </c>
      <c r="AQ50" s="322" t="s">
        <v>543</v>
      </c>
      <c r="AR50" s="323" t="s">
        <v>544</v>
      </c>
    </row>
    <row r="51" spans="1:44" x14ac:dyDescent="0.15">
      <c r="A51" s="259"/>
      <c r="AK51" s="315" t="s">
        <v>545</v>
      </c>
      <c r="AL51" s="316"/>
      <c r="AM51" s="324">
        <v>311346</v>
      </c>
      <c r="AN51" s="325">
        <v>59248</v>
      </c>
      <c r="AO51" s="326">
        <v>-64</v>
      </c>
      <c r="AP51" s="327">
        <v>167497</v>
      </c>
      <c r="AQ51" s="328">
        <v>-17.399999999999999</v>
      </c>
      <c r="AR51" s="329">
        <v>-46.6</v>
      </c>
    </row>
    <row r="52" spans="1:44" x14ac:dyDescent="0.15">
      <c r="A52" s="259"/>
      <c r="AK52" s="330"/>
      <c r="AL52" s="331" t="s">
        <v>546</v>
      </c>
      <c r="AM52" s="332">
        <v>162599</v>
      </c>
      <c r="AN52" s="333">
        <v>30942</v>
      </c>
      <c r="AO52" s="334">
        <v>-66.7</v>
      </c>
      <c r="AP52" s="335">
        <v>82571</v>
      </c>
      <c r="AQ52" s="336">
        <v>3.6</v>
      </c>
      <c r="AR52" s="337">
        <v>-70.3</v>
      </c>
    </row>
    <row r="53" spans="1:44" x14ac:dyDescent="0.15">
      <c r="A53" s="259"/>
      <c r="AK53" s="315" t="s">
        <v>547</v>
      </c>
      <c r="AL53" s="316"/>
      <c r="AM53" s="324">
        <v>460029</v>
      </c>
      <c r="AN53" s="325">
        <v>88792</v>
      </c>
      <c r="AO53" s="326">
        <v>49.9</v>
      </c>
      <c r="AP53" s="327">
        <v>190274</v>
      </c>
      <c r="AQ53" s="328">
        <v>13.6</v>
      </c>
      <c r="AR53" s="329">
        <v>36.299999999999997</v>
      </c>
    </row>
    <row r="54" spans="1:44" x14ac:dyDescent="0.15">
      <c r="A54" s="259"/>
      <c r="AK54" s="330"/>
      <c r="AL54" s="331" t="s">
        <v>546</v>
      </c>
      <c r="AM54" s="332">
        <v>176198</v>
      </c>
      <c r="AN54" s="333">
        <v>34008</v>
      </c>
      <c r="AO54" s="334">
        <v>9.9</v>
      </c>
      <c r="AP54" s="335">
        <v>88584</v>
      </c>
      <c r="AQ54" s="336">
        <v>7.3</v>
      </c>
      <c r="AR54" s="337">
        <v>2.6</v>
      </c>
    </row>
    <row r="55" spans="1:44" x14ac:dyDescent="0.15">
      <c r="A55" s="259"/>
      <c r="AK55" s="315" t="s">
        <v>548</v>
      </c>
      <c r="AL55" s="316"/>
      <c r="AM55" s="324">
        <v>520075</v>
      </c>
      <c r="AN55" s="325">
        <v>102357</v>
      </c>
      <c r="AO55" s="326">
        <v>15.3</v>
      </c>
      <c r="AP55" s="327">
        <v>301035</v>
      </c>
      <c r="AQ55" s="328">
        <v>58.2</v>
      </c>
      <c r="AR55" s="329">
        <v>-42.9</v>
      </c>
    </row>
    <row r="56" spans="1:44" x14ac:dyDescent="0.15">
      <c r="A56" s="259"/>
      <c r="AK56" s="330"/>
      <c r="AL56" s="331" t="s">
        <v>546</v>
      </c>
      <c r="AM56" s="332">
        <v>396319</v>
      </c>
      <c r="AN56" s="333">
        <v>78000</v>
      </c>
      <c r="AO56" s="334">
        <v>129.4</v>
      </c>
      <c r="AP56" s="335">
        <v>154376</v>
      </c>
      <c r="AQ56" s="336">
        <v>74.3</v>
      </c>
      <c r="AR56" s="337">
        <v>55.1</v>
      </c>
    </row>
    <row r="57" spans="1:44" x14ac:dyDescent="0.15">
      <c r="A57" s="259"/>
      <c r="AK57" s="315" t="s">
        <v>549</v>
      </c>
      <c r="AL57" s="316"/>
      <c r="AM57" s="324">
        <v>706269</v>
      </c>
      <c r="AN57" s="325">
        <v>141622</v>
      </c>
      <c r="AO57" s="326">
        <v>38.4</v>
      </c>
      <c r="AP57" s="327">
        <v>277467</v>
      </c>
      <c r="AQ57" s="328">
        <v>-7.8</v>
      </c>
      <c r="AR57" s="329">
        <v>46.2</v>
      </c>
    </row>
    <row r="58" spans="1:44" x14ac:dyDescent="0.15">
      <c r="A58" s="259"/>
      <c r="AK58" s="330"/>
      <c r="AL58" s="331" t="s">
        <v>546</v>
      </c>
      <c r="AM58" s="332">
        <v>556190</v>
      </c>
      <c r="AN58" s="333">
        <v>111528</v>
      </c>
      <c r="AO58" s="334">
        <v>43</v>
      </c>
      <c r="AP58" s="335">
        <v>128378</v>
      </c>
      <c r="AQ58" s="336">
        <v>-16.8</v>
      </c>
      <c r="AR58" s="337">
        <v>59.8</v>
      </c>
    </row>
    <row r="59" spans="1:44" x14ac:dyDescent="0.15">
      <c r="A59" s="259"/>
      <c r="AK59" s="315" t="s">
        <v>550</v>
      </c>
      <c r="AL59" s="316"/>
      <c r="AM59" s="324">
        <v>2672383</v>
      </c>
      <c r="AN59" s="325">
        <v>544495</v>
      </c>
      <c r="AO59" s="326">
        <v>284.5</v>
      </c>
      <c r="AP59" s="327">
        <v>282256</v>
      </c>
      <c r="AQ59" s="328">
        <v>1.7</v>
      </c>
      <c r="AR59" s="329">
        <v>282.8</v>
      </c>
    </row>
    <row r="60" spans="1:44" x14ac:dyDescent="0.15">
      <c r="A60" s="259"/>
      <c r="AK60" s="330"/>
      <c r="AL60" s="331" t="s">
        <v>546</v>
      </c>
      <c r="AM60" s="332">
        <v>2182729</v>
      </c>
      <c r="AN60" s="333">
        <v>444729</v>
      </c>
      <c r="AO60" s="334">
        <v>298.8</v>
      </c>
      <c r="AP60" s="335">
        <v>145453</v>
      </c>
      <c r="AQ60" s="336">
        <v>13.3</v>
      </c>
      <c r="AR60" s="337">
        <v>285.5</v>
      </c>
    </row>
    <row r="61" spans="1:44" x14ac:dyDescent="0.15">
      <c r="A61" s="259"/>
      <c r="AK61" s="315" t="s">
        <v>551</v>
      </c>
      <c r="AL61" s="338"/>
      <c r="AM61" s="324">
        <v>934020</v>
      </c>
      <c r="AN61" s="325">
        <v>187303</v>
      </c>
      <c r="AO61" s="326">
        <v>64.8</v>
      </c>
      <c r="AP61" s="327">
        <v>243706</v>
      </c>
      <c r="AQ61" s="339">
        <v>9.6999999999999993</v>
      </c>
      <c r="AR61" s="329">
        <v>55.1</v>
      </c>
    </row>
    <row r="62" spans="1:44" x14ac:dyDescent="0.15">
      <c r="A62" s="259"/>
      <c r="AK62" s="330"/>
      <c r="AL62" s="331" t="s">
        <v>546</v>
      </c>
      <c r="AM62" s="332">
        <v>694807</v>
      </c>
      <c r="AN62" s="333">
        <v>139841</v>
      </c>
      <c r="AO62" s="334">
        <v>82.9</v>
      </c>
      <c r="AP62" s="335">
        <v>119872</v>
      </c>
      <c r="AQ62" s="336">
        <v>16.3</v>
      </c>
      <c r="AR62" s="337">
        <v>66.599999999999994</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3Eah1p8s2D2ZALZnhtUUEQLXFJdhSSLWTZlTffScZSw5XZ9tfs/zkrasBuN+BmW2Y+ftbOycUIsVrkNs2qLUEg==" saltValue="6HG8D75miHp7SkOPDXaDY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553</v>
      </c>
    </row>
    <row r="121" spans="125:125" ht="13.5" hidden="1" customHeight="1" x14ac:dyDescent="0.15">
      <c r="DU121" s="253"/>
    </row>
  </sheetData>
  <sheetProtection algorithmName="SHA-512" hashValue="ivtA/SsG6+JbEausUp7KyagNI+Lizt4BhbUskM5B1drEmxplafVbo3maK/S2/3fEB8K+H2VOWvCCK9YsXI0naw==" saltValue="n1RMxhlFSG5rTjTwajhMX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554</v>
      </c>
    </row>
  </sheetData>
  <sheetProtection algorithmName="SHA-512" hashValue="O/mua2XYvvGNJ1PuQJhvTGU+BYAe3bgbeD4+t8+6flUfdAIkuLar30gTCzGtuX/FWO7QMurDQBy3h2Nol+DXbA==" saltValue="MMilBL4qMP+EyNQoXQXbK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27" t="s">
        <v>3</v>
      </c>
      <c r="D47" s="1127"/>
      <c r="E47" s="1128"/>
      <c r="F47" s="11">
        <v>159.02000000000001</v>
      </c>
      <c r="G47" s="12">
        <v>158.77000000000001</v>
      </c>
      <c r="H47" s="12">
        <v>142.63</v>
      </c>
      <c r="I47" s="12">
        <v>125.19</v>
      </c>
      <c r="J47" s="13">
        <v>123.31</v>
      </c>
    </row>
    <row r="48" spans="2:10" ht="57.75" customHeight="1" x14ac:dyDescent="0.15">
      <c r="B48" s="14"/>
      <c r="C48" s="1129" t="s">
        <v>4</v>
      </c>
      <c r="D48" s="1129"/>
      <c r="E48" s="1130"/>
      <c r="F48" s="15">
        <v>6.85</v>
      </c>
      <c r="G48" s="16">
        <v>7.9</v>
      </c>
      <c r="H48" s="16">
        <v>9.27</v>
      </c>
      <c r="I48" s="16">
        <v>7.1</v>
      </c>
      <c r="J48" s="17">
        <v>6.89</v>
      </c>
    </row>
    <row r="49" spans="2:10" ht="57.75" customHeight="1" thickBot="1" x14ac:dyDescent="0.2">
      <c r="B49" s="18"/>
      <c r="C49" s="1131" t="s">
        <v>5</v>
      </c>
      <c r="D49" s="1131"/>
      <c r="E49" s="1132"/>
      <c r="F49" s="19" t="s">
        <v>560</v>
      </c>
      <c r="G49" s="20" t="s">
        <v>561</v>
      </c>
      <c r="H49" s="20" t="s">
        <v>562</v>
      </c>
      <c r="I49" s="20" t="s">
        <v>563</v>
      </c>
      <c r="J49" s="21" t="s">
        <v>564</v>
      </c>
    </row>
    <row r="50" spans="2:10" x14ac:dyDescent="0.15"/>
  </sheetData>
  <sheetProtection algorithmName="SHA-512" hashValue="KJgVrYpDt8JOnzMjPoYzwFE20nmzlUFi6QWM4n7lMdBURLHR8/XiST4DXJFG5htiz+CUtad7oKkXBFMGBWUltg==" saltValue="wcuNODcrKqyh4gK3Li8l8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37" t="s">
        <v>565</v>
      </c>
      <c r="D34" s="1137"/>
      <c r="E34" s="1138"/>
      <c r="F34" s="32">
        <v>6.85</v>
      </c>
      <c r="G34" s="33">
        <v>7.89</v>
      </c>
      <c r="H34" s="33">
        <v>9.27</v>
      </c>
      <c r="I34" s="33">
        <v>7.09</v>
      </c>
      <c r="J34" s="34">
        <v>6.89</v>
      </c>
      <c r="K34" s="22"/>
      <c r="L34" s="22"/>
      <c r="M34" s="22"/>
      <c r="N34" s="22"/>
      <c r="O34" s="22"/>
      <c r="P34" s="22"/>
    </row>
    <row r="35" spans="1:16" ht="39" customHeight="1" x14ac:dyDescent="0.15">
      <c r="A35" s="22"/>
      <c r="B35" s="35"/>
      <c r="C35" s="1133" t="s">
        <v>566</v>
      </c>
      <c r="D35" s="1133"/>
      <c r="E35" s="1134"/>
      <c r="F35" s="36">
        <v>0</v>
      </c>
      <c r="G35" s="37">
        <v>0.98</v>
      </c>
      <c r="H35" s="37">
        <v>0.77</v>
      </c>
      <c r="I35" s="37">
        <v>0.55000000000000004</v>
      </c>
      <c r="J35" s="38">
        <v>1.46</v>
      </c>
      <c r="K35" s="22"/>
      <c r="L35" s="22"/>
      <c r="M35" s="22"/>
      <c r="N35" s="22"/>
      <c r="O35" s="22"/>
      <c r="P35" s="22"/>
    </row>
    <row r="36" spans="1:16" ht="39" customHeight="1" x14ac:dyDescent="0.15">
      <c r="A36" s="22"/>
      <c r="B36" s="35"/>
      <c r="C36" s="1133" t="s">
        <v>567</v>
      </c>
      <c r="D36" s="1133"/>
      <c r="E36" s="1134"/>
      <c r="F36" s="36">
        <v>0.19</v>
      </c>
      <c r="G36" s="37">
        <v>0.62</v>
      </c>
      <c r="H36" s="37">
        <v>0.55000000000000004</v>
      </c>
      <c r="I36" s="37">
        <v>0.7</v>
      </c>
      <c r="J36" s="38">
        <v>0.82</v>
      </c>
      <c r="K36" s="22"/>
      <c r="L36" s="22"/>
      <c r="M36" s="22"/>
      <c r="N36" s="22"/>
      <c r="O36" s="22"/>
      <c r="P36" s="22"/>
    </row>
    <row r="37" spans="1:16" ht="39" customHeight="1" x14ac:dyDescent="0.15">
      <c r="A37" s="22"/>
      <c r="B37" s="35"/>
      <c r="C37" s="1133" t="s">
        <v>568</v>
      </c>
      <c r="D37" s="1133"/>
      <c r="E37" s="1134"/>
      <c r="F37" s="36">
        <v>1.69</v>
      </c>
      <c r="G37" s="37">
        <v>0.38</v>
      </c>
      <c r="H37" s="37">
        <v>0.55000000000000004</v>
      </c>
      <c r="I37" s="37">
        <v>0.68</v>
      </c>
      <c r="J37" s="38">
        <v>0.71</v>
      </c>
      <c r="K37" s="22"/>
      <c r="L37" s="22"/>
      <c r="M37" s="22"/>
      <c r="N37" s="22"/>
      <c r="O37" s="22"/>
      <c r="P37" s="22"/>
    </row>
    <row r="38" spans="1:16" ht="39" customHeight="1" x14ac:dyDescent="0.15">
      <c r="A38" s="22"/>
      <c r="B38" s="35"/>
      <c r="C38" s="1133" t="s">
        <v>569</v>
      </c>
      <c r="D38" s="1133"/>
      <c r="E38" s="1134"/>
      <c r="F38" s="36">
        <v>0.61</v>
      </c>
      <c r="G38" s="37">
        <v>0.62</v>
      </c>
      <c r="H38" s="37">
        <v>0.34</v>
      </c>
      <c r="I38" s="37">
        <v>0.3</v>
      </c>
      <c r="J38" s="38">
        <v>0.36</v>
      </c>
      <c r="K38" s="22"/>
      <c r="L38" s="22"/>
      <c r="M38" s="22"/>
      <c r="N38" s="22"/>
      <c r="O38" s="22"/>
      <c r="P38" s="22"/>
    </row>
    <row r="39" spans="1:16" ht="39" customHeight="1" x14ac:dyDescent="0.15">
      <c r="A39" s="22"/>
      <c r="B39" s="35"/>
      <c r="C39" s="1133" t="s">
        <v>570</v>
      </c>
      <c r="D39" s="1133"/>
      <c r="E39" s="1134"/>
      <c r="F39" s="36">
        <v>7.0000000000000007E-2</v>
      </c>
      <c r="G39" s="37">
        <v>0.09</v>
      </c>
      <c r="H39" s="37">
        <v>0.11</v>
      </c>
      <c r="I39" s="37">
        <v>0.03</v>
      </c>
      <c r="J39" s="38">
        <v>0.06</v>
      </c>
      <c r="K39" s="22"/>
      <c r="L39" s="22"/>
      <c r="M39" s="22"/>
      <c r="N39" s="22"/>
      <c r="O39" s="22"/>
      <c r="P39" s="22"/>
    </row>
    <row r="40" spans="1:16" ht="39" customHeight="1" x14ac:dyDescent="0.15">
      <c r="A40" s="22"/>
      <c r="B40" s="35"/>
      <c r="C40" s="1133" t="s">
        <v>571</v>
      </c>
      <c r="D40" s="1133"/>
      <c r="E40" s="1134"/>
      <c r="F40" s="36">
        <v>0.04</v>
      </c>
      <c r="G40" s="37">
        <v>0.02</v>
      </c>
      <c r="H40" s="37">
        <v>0.02</v>
      </c>
      <c r="I40" s="37">
        <v>0</v>
      </c>
      <c r="J40" s="38">
        <v>0.01</v>
      </c>
      <c r="K40" s="22"/>
      <c r="L40" s="22"/>
      <c r="M40" s="22"/>
      <c r="N40" s="22"/>
      <c r="O40" s="22"/>
      <c r="P40" s="22"/>
    </row>
    <row r="41" spans="1:16" ht="39" customHeight="1" x14ac:dyDescent="0.15">
      <c r="A41" s="22"/>
      <c r="B41" s="35"/>
      <c r="C41" s="1133"/>
      <c r="D41" s="1133"/>
      <c r="E41" s="1134"/>
      <c r="F41" s="36"/>
      <c r="G41" s="37"/>
      <c r="H41" s="37"/>
      <c r="I41" s="37"/>
      <c r="J41" s="38"/>
      <c r="K41" s="22"/>
      <c r="L41" s="22"/>
      <c r="M41" s="22"/>
      <c r="N41" s="22"/>
      <c r="O41" s="22"/>
      <c r="P41" s="22"/>
    </row>
    <row r="42" spans="1:16" ht="39" customHeight="1" x14ac:dyDescent="0.15">
      <c r="A42" s="22"/>
      <c r="B42" s="39"/>
      <c r="C42" s="1133" t="s">
        <v>572</v>
      </c>
      <c r="D42" s="1133"/>
      <c r="E42" s="1134"/>
      <c r="F42" s="36" t="s">
        <v>513</v>
      </c>
      <c r="G42" s="37" t="s">
        <v>513</v>
      </c>
      <c r="H42" s="37" t="s">
        <v>513</v>
      </c>
      <c r="I42" s="37" t="s">
        <v>513</v>
      </c>
      <c r="J42" s="38" t="s">
        <v>513</v>
      </c>
      <c r="K42" s="22"/>
      <c r="L42" s="22"/>
      <c r="M42" s="22"/>
      <c r="N42" s="22"/>
      <c r="O42" s="22"/>
      <c r="P42" s="22"/>
    </row>
    <row r="43" spans="1:16" ht="39" customHeight="1" thickBot="1" x14ac:dyDescent="0.2">
      <c r="A43" s="22"/>
      <c r="B43" s="40"/>
      <c r="C43" s="1135" t="s">
        <v>573</v>
      </c>
      <c r="D43" s="1135"/>
      <c r="E43" s="1136"/>
      <c r="F43" s="41" t="s">
        <v>513</v>
      </c>
      <c r="G43" s="42" t="s">
        <v>513</v>
      </c>
      <c r="H43" s="42" t="s">
        <v>513</v>
      </c>
      <c r="I43" s="42" t="s">
        <v>513</v>
      </c>
      <c r="J43" s="43" t="s">
        <v>513</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y2vSlHxyv8iP5jSyLnlsNcsosNlSnQ///1KSVVT3K1/CTMXKDqV9URV6q7+onjA0EoMMn1XWjFyUuuX16zgyg==" saltValue="HqQqAbyAiVCRpgmfHPfS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555</v>
      </c>
      <c r="L44" s="54" t="s">
        <v>556</v>
      </c>
      <c r="M44" s="54" t="s">
        <v>557</v>
      </c>
      <c r="N44" s="54" t="s">
        <v>558</v>
      </c>
      <c r="O44" s="55" t="s">
        <v>559</v>
      </c>
      <c r="P44" s="46"/>
      <c r="Q44" s="46"/>
      <c r="R44" s="46"/>
      <c r="S44" s="46"/>
      <c r="T44" s="46"/>
      <c r="U44" s="46"/>
    </row>
    <row r="45" spans="1:21" ht="30.75" customHeight="1" x14ac:dyDescent="0.15">
      <c r="A45" s="46"/>
      <c r="B45" s="1162" t="s">
        <v>11</v>
      </c>
      <c r="C45" s="1163"/>
      <c r="D45" s="56"/>
      <c r="E45" s="1168" t="s">
        <v>12</v>
      </c>
      <c r="F45" s="1168"/>
      <c r="G45" s="1168"/>
      <c r="H45" s="1168"/>
      <c r="I45" s="1168"/>
      <c r="J45" s="1169"/>
      <c r="K45" s="57">
        <v>214</v>
      </c>
      <c r="L45" s="58">
        <v>201</v>
      </c>
      <c r="M45" s="58">
        <v>215</v>
      </c>
      <c r="N45" s="58">
        <v>205</v>
      </c>
      <c r="O45" s="59">
        <v>160</v>
      </c>
      <c r="P45" s="46"/>
      <c r="Q45" s="46"/>
      <c r="R45" s="46"/>
      <c r="S45" s="46"/>
      <c r="T45" s="46"/>
      <c r="U45" s="46"/>
    </row>
    <row r="46" spans="1:21" ht="30.75" customHeight="1" x14ac:dyDescent="0.15">
      <c r="A46" s="46"/>
      <c r="B46" s="1164"/>
      <c r="C46" s="1165"/>
      <c r="D46" s="60"/>
      <c r="E46" s="1141" t="s">
        <v>13</v>
      </c>
      <c r="F46" s="1141"/>
      <c r="G46" s="1141"/>
      <c r="H46" s="1141"/>
      <c r="I46" s="1141"/>
      <c r="J46" s="1142"/>
      <c r="K46" s="61" t="s">
        <v>513</v>
      </c>
      <c r="L46" s="62" t="s">
        <v>513</v>
      </c>
      <c r="M46" s="62" t="s">
        <v>513</v>
      </c>
      <c r="N46" s="62" t="s">
        <v>513</v>
      </c>
      <c r="O46" s="63" t="s">
        <v>513</v>
      </c>
      <c r="P46" s="46"/>
      <c r="Q46" s="46"/>
      <c r="R46" s="46"/>
      <c r="S46" s="46"/>
      <c r="T46" s="46"/>
      <c r="U46" s="46"/>
    </row>
    <row r="47" spans="1:21" ht="30.75" customHeight="1" x14ac:dyDescent="0.15">
      <c r="A47" s="46"/>
      <c r="B47" s="1164"/>
      <c r="C47" s="1165"/>
      <c r="D47" s="60"/>
      <c r="E47" s="1141" t="s">
        <v>14</v>
      </c>
      <c r="F47" s="1141"/>
      <c r="G47" s="1141"/>
      <c r="H47" s="1141"/>
      <c r="I47" s="1141"/>
      <c r="J47" s="1142"/>
      <c r="K47" s="61" t="s">
        <v>513</v>
      </c>
      <c r="L47" s="62" t="s">
        <v>513</v>
      </c>
      <c r="M47" s="62" t="s">
        <v>513</v>
      </c>
      <c r="N47" s="62" t="s">
        <v>513</v>
      </c>
      <c r="O47" s="63" t="s">
        <v>513</v>
      </c>
      <c r="P47" s="46"/>
      <c r="Q47" s="46"/>
      <c r="R47" s="46"/>
      <c r="S47" s="46"/>
      <c r="T47" s="46"/>
      <c r="U47" s="46"/>
    </row>
    <row r="48" spans="1:21" ht="30.75" customHeight="1" x14ac:dyDescent="0.15">
      <c r="A48" s="46"/>
      <c r="B48" s="1164"/>
      <c r="C48" s="1165"/>
      <c r="D48" s="60"/>
      <c r="E48" s="1141" t="s">
        <v>15</v>
      </c>
      <c r="F48" s="1141"/>
      <c r="G48" s="1141"/>
      <c r="H48" s="1141"/>
      <c r="I48" s="1141"/>
      <c r="J48" s="1142"/>
      <c r="K48" s="61">
        <v>127</v>
      </c>
      <c r="L48" s="62">
        <v>123</v>
      </c>
      <c r="M48" s="62">
        <v>123</v>
      </c>
      <c r="N48" s="62">
        <v>123</v>
      </c>
      <c r="O48" s="63">
        <v>128</v>
      </c>
      <c r="P48" s="46"/>
      <c r="Q48" s="46"/>
      <c r="R48" s="46"/>
      <c r="S48" s="46"/>
      <c r="T48" s="46"/>
      <c r="U48" s="46"/>
    </row>
    <row r="49" spans="1:21" ht="30.75" customHeight="1" x14ac:dyDescent="0.15">
      <c r="A49" s="46"/>
      <c r="B49" s="1164"/>
      <c r="C49" s="1165"/>
      <c r="D49" s="60"/>
      <c r="E49" s="1141" t="s">
        <v>16</v>
      </c>
      <c r="F49" s="1141"/>
      <c r="G49" s="1141"/>
      <c r="H49" s="1141"/>
      <c r="I49" s="1141"/>
      <c r="J49" s="1142"/>
      <c r="K49" s="61">
        <v>48</v>
      </c>
      <c r="L49" s="62">
        <v>38</v>
      </c>
      <c r="M49" s="62">
        <v>26</v>
      </c>
      <c r="N49" s="62">
        <v>28</v>
      </c>
      <c r="O49" s="63">
        <v>29</v>
      </c>
      <c r="P49" s="46"/>
      <c r="Q49" s="46"/>
      <c r="R49" s="46"/>
      <c r="S49" s="46"/>
      <c r="T49" s="46"/>
      <c r="U49" s="46"/>
    </row>
    <row r="50" spans="1:21" ht="30.75" customHeight="1" x14ac:dyDescent="0.15">
      <c r="A50" s="46"/>
      <c r="B50" s="1164"/>
      <c r="C50" s="1165"/>
      <c r="D50" s="60"/>
      <c r="E50" s="1141" t="s">
        <v>17</v>
      </c>
      <c r="F50" s="1141"/>
      <c r="G50" s="1141"/>
      <c r="H50" s="1141"/>
      <c r="I50" s="1141"/>
      <c r="J50" s="1142"/>
      <c r="K50" s="61">
        <v>2</v>
      </c>
      <c r="L50" s="62">
        <v>4</v>
      </c>
      <c r="M50" s="62">
        <v>4</v>
      </c>
      <c r="N50" s="62">
        <v>5</v>
      </c>
      <c r="O50" s="63">
        <v>5</v>
      </c>
      <c r="P50" s="46"/>
      <c r="Q50" s="46"/>
      <c r="R50" s="46"/>
      <c r="S50" s="46"/>
      <c r="T50" s="46"/>
      <c r="U50" s="46"/>
    </row>
    <row r="51" spans="1:21" ht="30.75" customHeight="1" x14ac:dyDescent="0.15">
      <c r="A51" s="46"/>
      <c r="B51" s="1166"/>
      <c r="C51" s="1167"/>
      <c r="D51" s="64"/>
      <c r="E51" s="1141" t="s">
        <v>18</v>
      </c>
      <c r="F51" s="1141"/>
      <c r="G51" s="1141"/>
      <c r="H51" s="1141"/>
      <c r="I51" s="1141"/>
      <c r="J51" s="1142"/>
      <c r="K51" s="61" t="s">
        <v>513</v>
      </c>
      <c r="L51" s="62" t="s">
        <v>513</v>
      </c>
      <c r="M51" s="62" t="s">
        <v>513</v>
      </c>
      <c r="N51" s="62" t="s">
        <v>513</v>
      </c>
      <c r="O51" s="63">
        <v>0</v>
      </c>
      <c r="P51" s="46"/>
      <c r="Q51" s="46"/>
      <c r="R51" s="46"/>
      <c r="S51" s="46"/>
      <c r="T51" s="46"/>
      <c r="U51" s="46"/>
    </row>
    <row r="52" spans="1:21" ht="30.75" customHeight="1" x14ac:dyDescent="0.15">
      <c r="A52" s="46"/>
      <c r="B52" s="1139" t="s">
        <v>19</v>
      </c>
      <c r="C52" s="1140"/>
      <c r="D52" s="64"/>
      <c r="E52" s="1141" t="s">
        <v>20</v>
      </c>
      <c r="F52" s="1141"/>
      <c r="G52" s="1141"/>
      <c r="H52" s="1141"/>
      <c r="I52" s="1141"/>
      <c r="J52" s="1142"/>
      <c r="K52" s="61">
        <v>288</v>
      </c>
      <c r="L52" s="62">
        <v>272</v>
      </c>
      <c r="M52" s="62">
        <v>277</v>
      </c>
      <c r="N52" s="62">
        <v>271</v>
      </c>
      <c r="O52" s="63">
        <v>244</v>
      </c>
      <c r="P52" s="46"/>
      <c r="Q52" s="46"/>
      <c r="R52" s="46"/>
      <c r="S52" s="46"/>
      <c r="T52" s="46"/>
      <c r="U52" s="46"/>
    </row>
    <row r="53" spans="1:21" ht="30.75" customHeight="1" thickBot="1" x14ac:dyDescent="0.2">
      <c r="A53" s="46"/>
      <c r="B53" s="1143" t="s">
        <v>21</v>
      </c>
      <c r="C53" s="1144"/>
      <c r="D53" s="65"/>
      <c r="E53" s="1145" t="s">
        <v>22</v>
      </c>
      <c r="F53" s="1145"/>
      <c r="G53" s="1145"/>
      <c r="H53" s="1145"/>
      <c r="I53" s="1145"/>
      <c r="J53" s="1146"/>
      <c r="K53" s="66">
        <v>103</v>
      </c>
      <c r="L53" s="67">
        <v>94</v>
      </c>
      <c r="M53" s="67">
        <v>91</v>
      </c>
      <c r="N53" s="67">
        <v>90</v>
      </c>
      <c r="O53" s="68">
        <v>78</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574</v>
      </c>
      <c r="P56" s="46"/>
      <c r="Q56" s="46"/>
      <c r="R56" s="46"/>
      <c r="S56" s="46"/>
      <c r="T56" s="46"/>
      <c r="U56" s="46"/>
    </row>
    <row r="57" spans="1:21" ht="31.5" customHeight="1" thickBot="1" x14ac:dyDescent="0.2">
      <c r="A57" s="46"/>
      <c r="B57" s="74"/>
      <c r="C57" s="75"/>
      <c r="D57" s="75"/>
      <c r="E57" s="76"/>
      <c r="F57" s="76"/>
      <c r="G57" s="76"/>
      <c r="H57" s="76"/>
      <c r="I57" s="76"/>
      <c r="J57" s="77" t="s">
        <v>2</v>
      </c>
      <c r="K57" s="78" t="s">
        <v>575</v>
      </c>
      <c r="L57" s="79" t="s">
        <v>576</v>
      </c>
      <c r="M57" s="79" t="s">
        <v>577</v>
      </c>
      <c r="N57" s="79" t="s">
        <v>578</v>
      </c>
      <c r="O57" s="80" t="s">
        <v>579</v>
      </c>
      <c r="P57" s="46"/>
      <c r="Q57" s="46"/>
      <c r="R57" s="46"/>
      <c r="S57" s="46"/>
      <c r="T57" s="46"/>
      <c r="U57" s="46"/>
    </row>
    <row r="58" spans="1:21" ht="31.5" customHeight="1" x14ac:dyDescent="0.15">
      <c r="B58" s="1147" t="s">
        <v>26</v>
      </c>
      <c r="C58" s="1148"/>
      <c r="D58" s="1153" t="s">
        <v>27</v>
      </c>
      <c r="E58" s="1154"/>
      <c r="F58" s="1154"/>
      <c r="G58" s="1154"/>
      <c r="H58" s="1154"/>
      <c r="I58" s="1154"/>
      <c r="J58" s="1155"/>
      <c r="K58" s="81" t="s">
        <v>592</v>
      </c>
      <c r="L58" s="82" t="s">
        <v>592</v>
      </c>
      <c r="M58" s="82" t="s">
        <v>592</v>
      </c>
      <c r="N58" s="82" t="s">
        <v>592</v>
      </c>
      <c r="O58" s="83" t="s">
        <v>592</v>
      </c>
    </row>
    <row r="59" spans="1:21" ht="31.5" customHeight="1" x14ac:dyDescent="0.15">
      <c r="B59" s="1149"/>
      <c r="C59" s="1150"/>
      <c r="D59" s="1156" t="s">
        <v>28</v>
      </c>
      <c r="E59" s="1157"/>
      <c r="F59" s="1157"/>
      <c r="G59" s="1157"/>
      <c r="H59" s="1157"/>
      <c r="I59" s="1157"/>
      <c r="J59" s="1158"/>
      <c r="K59" s="84" t="s">
        <v>592</v>
      </c>
      <c r="L59" s="85" t="s">
        <v>592</v>
      </c>
      <c r="M59" s="85" t="s">
        <v>592</v>
      </c>
      <c r="N59" s="85" t="s">
        <v>592</v>
      </c>
      <c r="O59" s="86" t="s">
        <v>592</v>
      </c>
    </row>
    <row r="60" spans="1:21" ht="31.5" customHeight="1" thickBot="1" x14ac:dyDescent="0.2">
      <c r="B60" s="1151"/>
      <c r="C60" s="1152"/>
      <c r="D60" s="1159" t="s">
        <v>29</v>
      </c>
      <c r="E60" s="1160"/>
      <c r="F60" s="1160"/>
      <c r="G60" s="1160"/>
      <c r="H60" s="1160"/>
      <c r="I60" s="1160"/>
      <c r="J60" s="1161"/>
      <c r="K60" s="87" t="s">
        <v>592</v>
      </c>
      <c r="L60" s="88" t="s">
        <v>592</v>
      </c>
      <c r="M60" s="88" t="s">
        <v>592</v>
      </c>
      <c r="N60" s="88" t="s">
        <v>592</v>
      </c>
      <c r="O60" s="89" t="s">
        <v>592</v>
      </c>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5a0QCOUIzEBoqkCSljdqoKLk0ZlE4VChBA2cDNiiCNtEFND5FrSj8bhRvzBY+l3FhXfPz5mk9OuSNnZLVgIFOw==" saltValue="7Ya1I5DudlDyZkzufZW9I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555</v>
      </c>
      <c r="J40" s="101" t="s">
        <v>556</v>
      </c>
      <c r="K40" s="101" t="s">
        <v>557</v>
      </c>
      <c r="L40" s="101" t="s">
        <v>558</v>
      </c>
      <c r="M40" s="102" t="s">
        <v>559</v>
      </c>
    </row>
    <row r="41" spans="2:13" ht="27.75" customHeight="1" x14ac:dyDescent="0.15">
      <c r="B41" s="1182" t="s">
        <v>32</v>
      </c>
      <c r="C41" s="1183"/>
      <c r="D41" s="103"/>
      <c r="E41" s="1184" t="s">
        <v>33</v>
      </c>
      <c r="F41" s="1184"/>
      <c r="G41" s="1184"/>
      <c r="H41" s="1185"/>
      <c r="I41" s="342">
        <v>1194</v>
      </c>
      <c r="J41" s="343">
        <v>1053</v>
      </c>
      <c r="K41" s="343">
        <v>1059</v>
      </c>
      <c r="L41" s="343">
        <v>1549</v>
      </c>
      <c r="M41" s="344">
        <v>2880</v>
      </c>
    </row>
    <row r="42" spans="2:13" ht="27.75" customHeight="1" x14ac:dyDescent="0.15">
      <c r="B42" s="1172"/>
      <c r="C42" s="1173"/>
      <c r="D42" s="104"/>
      <c r="E42" s="1176" t="s">
        <v>34</v>
      </c>
      <c r="F42" s="1176"/>
      <c r="G42" s="1176"/>
      <c r="H42" s="1177"/>
      <c r="I42" s="345" t="s">
        <v>513</v>
      </c>
      <c r="J42" s="346" t="s">
        <v>513</v>
      </c>
      <c r="K42" s="346" t="s">
        <v>513</v>
      </c>
      <c r="L42" s="346" t="s">
        <v>513</v>
      </c>
      <c r="M42" s="347" t="s">
        <v>513</v>
      </c>
    </row>
    <row r="43" spans="2:13" ht="27.75" customHeight="1" x14ac:dyDescent="0.15">
      <c r="B43" s="1172"/>
      <c r="C43" s="1173"/>
      <c r="D43" s="104"/>
      <c r="E43" s="1176" t="s">
        <v>35</v>
      </c>
      <c r="F43" s="1176"/>
      <c r="G43" s="1176"/>
      <c r="H43" s="1177"/>
      <c r="I43" s="345">
        <v>1488</v>
      </c>
      <c r="J43" s="346">
        <v>1427</v>
      </c>
      <c r="K43" s="346">
        <v>1378</v>
      </c>
      <c r="L43" s="346">
        <v>1333</v>
      </c>
      <c r="M43" s="347">
        <v>1287</v>
      </c>
    </row>
    <row r="44" spans="2:13" ht="27.75" customHeight="1" x14ac:dyDescent="0.15">
      <c r="B44" s="1172"/>
      <c r="C44" s="1173"/>
      <c r="D44" s="104"/>
      <c r="E44" s="1176" t="s">
        <v>36</v>
      </c>
      <c r="F44" s="1176"/>
      <c r="G44" s="1176"/>
      <c r="H44" s="1177"/>
      <c r="I44" s="345">
        <v>219</v>
      </c>
      <c r="J44" s="346">
        <v>185</v>
      </c>
      <c r="K44" s="346">
        <v>166</v>
      </c>
      <c r="L44" s="346">
        <v>147</v>
      </c>
      <c r="M44" s="347">
        <v>125</v>
      </c>
    </row>
    <row r="45" spans="2:13" ht="27.75" customHeight="1" x14ac:dyDescent="0.15">
      <c r="B45" s="1172"/>
      <c r="C45" s="1173"/>
      <c r="D45" s="104"/>
      <c r="E45" s="1176" t="s">
        <v>37</v>
      </c>
      <c r="F45" s="1176"/>
      <c r="G45" s="1176"/>
      <c r="H45" s="1177"/>
      <c r="I45" s="345">
        <v>915</v>
      </c>
      <c r="J45" s="346">
        <v>937</v>
      </c>
      <c r="K45" s="346">
        <v>954</v>
      </c>
      <c r="L45" s="346">
        <v>954</v>
      </c>
      <c r="M45" s="347">
        <v>982</v>
      </c>
    </row>
    <row r="46" spans="2:13" ht="27.75" customHeight="1" x14ac:dyDescent="0.15">
      <c r="B46" s="1172"/>
      <c r="C46" s="1173"/>
      <c r="D46" s="105"/>
      <c r="E46" s="1176" t="s">
        <v>38</v>
      </c>
      <c r="F46" s="1176"/>
      <c r="G46" s="1176"/>
      <c r="H46" s="1177"/>
      <c r="I46" s="345">
        <v>2</v>
      </c>
      <c r="J46" s="346">
        <v>2</v>
      </c>
      <c r="K46" s="346" t="s">
        <v>513</v>
      </c>
      <c r="L46" s="346" t="s">
        <v>513</v>
      </c>
      <c r="M46" s="347" t="s">
        <v>513</v>
      </c>
    </row>
    <row r="47" spans="2:13" ht="27.75" customHeight="1" x14ac:dyDescent="0.15">
      <c r="B47" s="1172"/>
      <c r="C47" s="1173"/>
      <c r="D47" s="106"/>
      <c r="E47" s="1186" t="s">
        <v>39</v>
      </c>
      <c r="F47" s="1187"/>
      <c r="G47" s="1187"/>
      <c r="H47" s="1188"/>
      <c r="I47" s="345" t="s">
        <v>513</v>
      </c>
      <c r="J47" s="346" t="s">
        <v>513</v>
      </c>
      <c r="K47" s="346" t="s">
        <v>513</v>
      </c>
      <c r="L47" s="346" t="s">
        <v>513</v>
      </c>
      <c r="M47" s="347" t="s">
        <v>513</v>
      </c>
    </row>
    <row r="48" spans="2:13" ht="27.75" customHeight="1" x14ac:dyDescent="0.15">
      <c r="B48" s="1172"/>
      <c r="C48" s="1173"/>
      <c r="D48" s="104"/>
      <c r="E48" s="1176" t="s">
        <v>40</v>
      </c>
      <c r="F48" s="1176"/>
      <c r="G48" s="1176"/>
      <c r="H48" s="1177"/>
      <c r="I48" s="345" t="s">
        <v>513</v>
      </c>
      <c r="J48" s="346" t="s">
        <v>513</v>
      </c>
      <c r="K48" s="346" t="s">
        <v>513</v>
      </c>
      <c r="L48" s="346" t="s">
        <v>513</v>
      </c>
      <c r="M48" s="347" t="s">
        <v>513</v>
      </c>
    </row>
    <row r="49" spans="2:13" ht="27.75" customHeight="1" x14ac:dyDescent="0.15">
      <c r="B49" s="1174"/>
      <c r="C49" s="1175"/>
      <c r="D49" s="104"/>
      <c r="E49" s="1176" t="s">
        <v>41</v>
      </c>
      <c r="F49" s="1176"/>
      <c r="G49" s="1176"/>
      <c r="H49" s="1177"/>
      <c r="I49" s="345" t="s">
        <v>513</v>
      </c>
      <c r="J49" s="346" t="s">
        <v>513</v>
      </c>
      <c r="K49" s="346" t="s">
        <v>513</v>
      </c>
      <c r="L49" s="346" t="s">
        <v>513</v>
      </c>
      <c r="M49" s="347" t="s">
        <v>513</v>
      </c>
    </row>
    <row r="50" spans="2:13" ht="27.75" customHeight="1" x14ac:dyDescent="0.15">
      <c r="B50" s="1170" t="s">
        <v>42</v>
      </c>
      <c r="C50" s="1171"/>
      <c r="D50" s="107"/>
      <c r="E50" s="1176" t="s">
        <v>43</v>
      </c>
      <c r="F50" s="1176"/>
      <c r="G50" s="1176"/>
      <c r="H50" s="1177"/>
      <c r="I50" s="345">
        <v>5357</v>
      </c>
      <c r="J50" s="346">
        <v>5515</v>
      </c>
      <c r="K50" s="346">
        <v>5993</v>
      </c>
      <c r="L50" s="346">
        <v>6456</v>
      </c>
      <c r="M50" s="347">
        <v>6358</v>
      </c>
    </row>
    <row r="51" spans="2:13" ht="27.75" customHeight="1" x14ac:dyDescent="0.15">
      <c r="B51" s="1172"/>
      <c r="C51" s="1173"/>
      <c r="D51" s="104"/>
      <c r="E51" s="1176" t="s">
        <v>44</v>
      </c>
      <c r="F51" s="1176"/>
      <c r="G51" s="1176"/>
      <c r="H51" s="1177"/>
      <c r="I51" s="345">
        <v>100</v>
      </c>
      <c r="J51" s="346">
        <v>82</v>
      </c>
      <c r="K51" s="346">
        <v>64</v>
      </c>
      <c r="L51" s="346">
        <v>53</v>
      </c>
      <c r="M51" s="347">
        <v>42</v>
      </c>
    </row>
    <row r="52" spans="2:13" ht="27.75" customHeight="1" x14ac:dyDescent="0.15">
      <c r="B52" s="1174"/>
      <c r="C52" s="1175"/>
      <c r="D52" s="104"/>
      <c r="E52" s="1176" t="s">
        <v>45</v>
      </c>
      <c r="F52" s="1176"/>
      <c r="G52" s="1176"/>
      <c r="H52" s="1177"/>
      <c r="I52" s="345">
        <v>2447</v>
      </c>
      <c r="J52" s="346">
        <v>2402</v>
      </c>
      <c r="K52" s="346">
        <v>2541</v>
      </c>
      <c r="L52" s="346">
        <v>2614</v>
      </c>
      <c r="M52" s="347">
        <v>2848</v>
      </c>
    </row>
    <row r="53" spans="2:13" ht="27.75" customHeight="1" thickBot="1" x14ac:dyDescent="0.2">
      <c r="B53" s="1178" t="s">
        <v>46</v>
      </c>
      <c r="C53" s="1179"/>
      <c r="D53" s="108"/>
      <c r="E53" s="1180" t="s">
        <v>47</v>
      </c>
      <c r="F53" s="1180"/>
      <c r="G53" s="1180"/>
      <c r="H53" s="1181"/>
      <c r="I53" s="348">
        <v>-4085</v>
      </c>
      <c r="J53" s="349">
        <v>-4395</v>
      </c>
      <c r="K53" s="349">
        <v>-5040</v>
      </c>
      <c r="L53" s="349">
        <v>-5141</v>
      </c>
      <c r="M53" s="350">
        <v>-3975</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xjUfLV18MPCPMiCHMWucy1jk9XrrwWvPjPjDCPzi5xD6WeTz7e3RAdSvdUSfLLmQo2EXRTQ1x/XnM8JhtljfDw==" saltValue="+QjslLAuW5DMlneRkVtwt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557</v>
      </c>
      <c r="G54" s="117" t="s">
        <v>558</v>
      </c>
      <c r="H54" s="118" t="s">
        <v>559</v>
      </c>
    </row>
    <row r="55" spans="2:8" ht="52.5" customHeight="1" x14ac:dyDescent="0.15">
      <c r="B55" s="119"/>
      <c r="C55" s="1197" t="s">
        <v>50</v>
      </c>
      <c r="D55" s="1197"/>
      <c r="E55" s="1198"/>
      <c r="F55" s="120">
        <v>3828</v>
      </c>
      <c r="G55" s="120">
        <v>3675</v>
      </c>
      <c r="H55" s="121">
        <v>3392</v>
      </c>
    </row>
    <row r="56" spans="2:8" ht="52.5" customHeight="1" x14ac:dyDescent="0.15">
      <c r="B56" s="122"/>
      <c r="C56" s="1199" t="s">
        <v>51</v>
      </c>
      <c r="D56" s="1199"/>
      <c r="E56" s="1200"/>
      <c r="F56" s="123">
        <v>102</v>
      </c>
      <c r="G56" s="123">
        <v>204</v>
      </c>
      <c r="H56" s="124">
        <v>205</v>
      </c>
    </row>
    <row r="57" spans="2:8" ht="53.25" customHeight="1" x14ac:dyDescent="0.15">
      <c r="B57" s="122"/>
      <c r="C57" s="1201" t="s">
        <v>52</v>
      </c>
      <c r="D57" s="1201"/>
      <c r="E57" s="1202"/>
      <c r="F57" s="125">
        <v>1911</v>
      </c>
      <c r="G57" s="125">
        <v>2612</v>
      </c>
      <c r="H57" s="126">
        <v>2376</v>
      </c>
    </row>
    <row r="58" spans="2:8" ht="45.75" customHeight="1" x14ac:dyDescent="0.15">
      <c r="B58" s="127"/>
      <c r="C58" s="1189" t="s">
        <v>593</v>
      </c>
      <c r="D58" s="1190"/>
      <c r="E58" s="1191"/>
      <c r="F58" s="128">
        <v>1007</v>
      </c>
      <c r="G58" s="128">
        <v>1360</v>
      </c>
      <c r="H58" s="129">
        <v>896</v>
      </c>
    </row>
    <row r="59" spans="2:8" ht="45.75" customHeight="1" x14ac:dyDescent="0.15">
      <c r="B59" s="127"/>
      <c r="C59" s="1189" t="s">
        <v>594</v>
      </c>
      <c r="D59" s="1190"/>
      <c r="E59" s="1191"/>
      <c r="F59" s="128">
        <v>295</v>
      </c>
      <c r="G59" s="128">
        <v>465</v>
      </c>
      <c r="H59" s="129">
        <v>610</v>
      </c>
    </row>
    <row r="60" spans="2:8" ht="45.75" customHeight="1" x14ac:dyDescent="0.15">
      <c r="B60" s="127"/>
      <c r="C60" s="1189" t="s">
        <v>595</v>
      </c>
      <c r="D60" s="1190"/>
      <c r="E60" s="1191"/>
      <c r="F60" s="128">
        <v>252</v>
      </c>
      <c r="G60" s="128">
        <v>352</v>
      </c>
      <c r="H60" s="129">
        <v>403</v>
      </c>
    </row>
    <row r="61" spans="2:8" ht="45.75" customHeight="1" x14ac:dyDescent="0.15">
      <c r="B61" s="127"/>
      <c r="C61" s="1189" t="s">
        <v>596</v>
      </c>
      <c r="D61" s="1190"/>
      <c r="E61" s="1191"/>
      <c r="F61" s="128">
        <v>0</v>
      </c>
      <c r="G61" s="128">
        <v>200</v>
      </c>
      <c r="H61" s="129">
        <v>185</v>
      </c>
    </row>
    <row r="62" spans="2:8" ht="45.75" customHeight="1" thickBot="1" x14ac:dyDescent="0.2">
      <c r="B62" s="130"/>
      <c r="C62" s="1192" t="s">
        <v>597</v>
      </c>
      <c r="D62" s="1193"/>
      <c r="E62" s="1194"/>
      <c r="F62" s="131">
        <v>100</v>
      </c>
      <c r="G62" s="131">
        <v>100</v>
      </c>
      <c r="H62" s="132">
        <v>139</v>
      </c>
    </row>
    <row r="63" spans="2:8" ht="52.5" customHeight="1" thickBot="1" x14ac:dyDescent="0.2">
      <c r="B63" s="133"/>
      <c r="C63" s="1195" t="s">
        <v>53</v>
      </c>
      <c r="D63" s="1195"/>
      <c r="E63" s="1196"/>
      <c r="F63" s="134">
        <v>5841</v>
      </c>
      <c r="G63" s="134">
        <v>6492</v>
      </c>
      <c r="H63" s="135">
        <v>5973</v>
      </c>
    </row>
    <row r="64" spans="2:8" x14ac:dyDescent="0.15"/>
  </sheetData>
  <sheetProtection algorithmName="SHA-512" hashValue="dhRCPjAh/21YKpYLidl+2bxD99ZqjVDudHFVypZMXSeA9oWZbgY//ecWNdTtEdYf7UinDU5btsbHWsKNc+Yicg==" saltValue="pQXXphxOa+tN/Gegacmc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1203"/>
      <c r="B1" s="1204"/>
      <c r="DD1" s="255"/>
      <c r="DE1" s="255"/>
    </row>
    <row r="2" spans="1:109" ht="25.5" customHeight="1" x14ac:dyDescent="0.15">
      <c r="A2" s="1205"/>
      <c r="C2" s="1205"/>
      <c r="O2" s="1205"/>
      <c r="P2" s="1205"/>
      <c r="Q2" s="1205"/>
      <c r="R2" s="1205"/>
      <c r="S2" s="1205"/>
      <c r="T2" s="1205"/>
      <c r="U2" s="1205"/>
      <c r="V2" s="1205"/>
      <c r="W2" s="1205"/>
      <c r="X2" s="1205"/>
      <c r="Y2" s="1205"/>
      <c r="Z2" s="1205"/>
      <c r="AA2" s="1205"/>
      <c r="AB2" s="1205"/>
      <c r="AC2" s="1205"/>
      <c r="AD2" s="1205"/>
      <c r="AE2" s="1205"/>
      <c r="AF2" s="1205"/>
      <c r="AG2" s="1205"/>
      <c r="AH2" s="1205"/>
      <c r="AI2" s="1205"/>
      <c r="AU2" s="1205"/>
      <c r="BG2" s="1205"/>
      <c r="BS2" s="1205"/>
      <c r="CE2" s="1205"/>
      <c r="CQ2" s="1205"/>
      <c r="DD2" s="255"/>
      <c r="DE2" s="255"/>
    </row>
    <row r="3" spans="1:109" ht="25.5" customHeight="1" x14ac:dyDescent="0.15">
      <c r="A3" s="1205"/>
      <c r="C3" s="1205"/>
      <c r="O3" s="1205"/>
      <c r="P3" s="1205"/>
      <c r="Q3" s="1205"/>
      <c r="R3" s="1205"/>
      <c r="S3" s="1205"/>
      <c r="T3" s="1205"/>
      <c r="U3" s="1205"/>
      <c r="V3" s="1205"/>
      <c r="W3" s="1205"/>
      <c r="X3" s="1205"/>
      <c r="Y3" s="1205"/>
      <c r="Z3" s="1205"/>
      <c r="AA3" s="1205"/>
      <c r="AB3" s="1205"/>
      <c r="AC3" s="1205"/>
      <c r="AD3" s="1205"/>
      <c r="AE3" s="1205"/>
      <c r="AF3" s="1205"/>
      <c r="AG3" s="1205"/>
      <c r="AH3" s="1205"/>
      <c r="AI3" s="1205"/>
      <c r="AU3" s="1205"/>
      <c r="BG3" s="1205"/>
      <c r="BS3" s="1205"/>
      <c r="CE3" s="1205"/>
      <c r="CQ3" s="1205"/>
      <c r="DD3" s="255"/>
      <c r="DE3" s="255"/>
    </row>
    <row r="4" spans="1:109" s="253" customFormat="1" x14ac:dyDescent="0.15">
      <c r="A4" s="1205"/>
      <c r="B4" s="1205"/>
      <c r="C4" s="1205"/>
      <c r="D4" s="1205"/>
      <c r="E4" s="1205"/>
      <c r="F4" s="1205"/>
      <c r="G4" s="1205"/>
      <c r="H4" s="1205"/>
      <c r="I4" s="1205"/>
      <c r="J4" s="1205"/>
      <c r="K4" s="1205"/>
      <c r="L4" s="1205"/>
      <c r="M4" s="1205"/>
      <c r="N4" s="1205"/>
      <c r="O4" s="1205"/>
      <c r="P4" s="1205"/>
      <c r="Q4" s="1205"/>
      <c r="R4" s="1205"/>
      <c r="S4" s="1205"/>
      <c r="T4" s="1205"/>
      <c r="U4" s="1205"/>
      <c r="V4" s="1205"/>
      <c r="W4" s="1205"/>
      <c r="X4" s="1205"/>
      <c r="Y4" s="1205"/>
      <c r="Z4" s="1205"/>
      <c r="AA4" s="1205"/>
      <c r="AB4" s="1205"/>
      <c r="AC4" s="1205"/>
      <c r="AD4" s="1205"/>
      <c r="AE4" s="1205"/>
      <c r="AF4" s="1205"/>
      <c r="AG4" s="1205"/>
      <c r="AH4" s="1205"/>
      <c r="AI4" s="1205"/>
      <c r="AJ4" s="1205"/>
      <c r="AK4" s="1205"/>
      <c r="AL4" s="1205"/>
      <c r="AM4" s="1205"/>
      <c r="AN4" s="1205"/>
      <c r="AO4" s="1205"/>
      <c r="AP4" s="1205"/>
      <c r="AQ4" s="1205"/>
      <c r="AR4" s="1205"/>
      <c r="AS4" s="1205"/>
      <c r="AT4" s="1205"/>
      <c r="AU4" s="1205"/>
      <c r="AV4" s="1205"/>
      <c r="AW4" s="1205"/>
      <c r="AX4" s="1205"/>
      <c r="AY4" s="1205"/>
      <c r="AZ4" s="1205"/>
      <c r="BA4" s="1205"/>
      <c r="BB4" s="1205"/>
      <c r="BC4" s="1205"/>
      <c r="BD4" s="1205"/>
      <c r="BE4" s="1205"/>
      <c r="BF4" s="1205"/>
      <c r="BG4" s="1205"/>
      <c r="BH4" s="1205"/>
      <c r="BI4" s="1205"/>
      <c r="BJ4" s="1205"/>
      <c r="BK4" s="1205"/>
      <c r="BL4" s="1205"/>
      <c r="BM4" s="1205"/>
      <c r="BN4" s="1205"/>
      <c r="BO4" s="1205"/>
      <c r="BP4" s="1205"/>
      <c r="BQ4" s="1205"/>
      <c r="BR4" s="1205"/>
      <c r="BS4" s="1205"/>
      <c r="BT4" s="1205"/>
      <c r="BU4" s="1205"/>
      <c r="BV4" s="1205"/>
      <c r="BW4" s="1205"/>
      <c r="BX4" s="1205"/>
      <c r="BY4" s="1205"/>
      <c r="BZ4" s="1205"/>
      <c r="CA4" s="1205"/>
      <c r="CB4" s="1205"/>
      <c r="CC4" s="1205"/>
      <c r="CD4" s="1205"/>
      <c r="CE4" s="1205"/>
      <c r="CF4" s="1205"/>
      <c r="CG4" s="1205"/>
      <c r="CH4" s="1205"/>
      <c r="CI4" s="1205"/>
      <c r="CJ4" s="1205"/>
      <c r="CK4" s="1205"/>
      <c r="CL4" s="1205"/>
      <c r="CM4" s="1205"/>
      <c r="CN4" s="1205"/>
      <c r="CO4" s="1205"/>
      <c r="CP4" s="1205"/>
      <c r="CQ4" s="1205"/>
      <c r="CR4" s="1205"/>
      <c r="CS4" s="1205"/>
      <c r="CT4" s="1205"/>
      <c r="CU4" s="1205"/>
      <c r="CV4" s="1205"/>
      <c r="CW4" s="1205"/>
      <c r="CX4" s="1205"/>
      <c r="CY4" s="1205"/>
      <c r="CZ4" s="1205"/>
      <c r="DA4" s="1205"/>
      <c r="DB4" s="1205"/>
      <c r="DC4" s="1205"/>
      <c r="DD4" s="1205"/>
      <c r="DE4" s="1205"/>
    </row>
    <row r="5" spans="1:109" s="253" customFormat="1" x14ac:dyDescent="0.15">
      <c r="A5" s="1205"/>
      <c r="B5" s="1205"/>
      <c r="C5" s="1205"/>
      <c r="D5" s="1205"/>
      <c r="E5" s="1205"/>
      <c r="F5" s="1205"/>
      <c r="G5" s="1205"/>
      <c r="H5" s="1205"/>
      <c r="I5" s="1205"/>
      <c r="J5" s="1205"/>
      <c r="K5" s="1205"/>
      <c r="L5" s="1205"/>
      <c r="M5" s="1205"/>
      <c r="N5" s="1205"/>
      <c r="O5" s="1205"/>
      <c r="P5" s="1205"/>
      <c r="Q5" s="1205"/>
      <c r="R5" s="1205"/>
      <c r="S5" s="1205"/>
      <c r="T5" s="1205"/>
      <c r="U5" s="1205"/>
      <c r="V5" s="1205"/>
      <c r="W5" s="1205"/>
      <c r="X5" s="1205"/>
      <c r="Y5" s="1205"/>
      <c r="Z5" s="1205"/>
      <c r="AA5" s="1205"/>
      <c r="AB5" s="1205"/>
      <c r="AC5" s="1205"/>
      <c r="AD5" s="1205"/>
      <c r="AE5" s="1205"/>
      <c r="AF5" s="1205"/>
      <c r="AG5" s="1205"/>
      <c r="AH5" s="1205"/>
      <c r="AI5" s="1205"/>
      <c r="AJ5" s="1205"/>
      <c r="AK5" s="1205"/>
      <c r="AL5" s="1205"/>
      <c r="AM5" s="1205"/>
      <c r="AN5" s="1205"/>
      <c r="AO5" s="1205"/>
      <c r="AP5" s="1205"/>
      <c r="AQ5" s="1205"/>
      <c r="AR5" s="1205"/>
      <c r="AS5" s="1205"/>
      <c r="AT5" s="1205"/>
      <c r="AU5" s="1205"/>
      <c r="AV5" s="1205"/>
      <c r="AW5" s="1205"/>
      <c r="AX5" s="1205"/>
      <c r="AY5" s="1205"/>
      <c r="AZ5" s="1205"/>
      <c r="BA5" s="1205"/>
      <c r="BB5" s="1205"/>
      <c r="BC5" s="1205"/>
      <c r="BD5" s="1205"/>
      <c r="BE5" s="1205"/>
      <c r="BF5" s="1205"/>
      <c r="BG5" s="1205"/>
      <c r="BH5" s="1205"/>
      <c r="BI5" s="1205"/>
      <c r="BJ5" s="1205"/>
      <c r="BK5" s="1205"/>
      <c r="BL5" s="1205"/>
      <c r="BM5" s="1205"/>
      <c r="BN5" s="1205"/>
      <c r="BO5" s="1205"/>
      <c r="BP5" s="1205"/>
      <c r="BQ5" s="1205"/>
      <c r="BR5" s="1205"/>
      <c r="BS5" s="1205"/>
      <c r="BT5" s="1205"/>
      <c r="BU5" s="1205"/>
      <c r="BV5" s="1205"/>
      <c r="BW5" s="1205"/>
      <c r="BX5" s="1205"/>
      <c r="BY5" s="1205"/>
      <c r="BZ5" s="1205"/>
      <c r="CA5" s="1205"/>
      <c r="CB5" s="1205"/>
      <c r="CC5" s="1205"/>
      <c r="CD5" s="1205"/>
      <c r="CE5" s="1205"/>
      <c r="CF5" s="1205"/>
      <c r="CG5" s="1205"/>
      <c r="CH5" s="1205"/>
      <c r="CI5" s="1205"/>
      <c r="CJ5" s="1205"/>
      <c r="CK5" s="1205"/>
      <c r="CL5" s="1205"/>
      <c r="CM5" s="1205"/>
      <c r="CN5" s="1205"/>
      <c r="CO5" s="1205"/>
      <c r="CP5" s="1205"/>
      <c r="CQ5" s="1205"/>
      <c r="CR5" s="1205"/>
      <c r="CS5" s="1205"/>
      <c r="CT5" s="1205"/>
      <c r="CU5" s="1205"/>
      <c r="CV5" s="1205"/>
      <c r="CW5" s="1205"/>
      <c r="CX5" s="1205"/>
      <c r="CY5" s="1205"/>
      <c r="CZ5" s="1205"/>
      <c r="DA5" s="1205"/>
      <c r="DB5" s="1205"/>
      <c r="DC5" s="1205"/>
      <c r="DD5" s="1205"/>
      <c r="DE5" s="1205"/>
    </row>
    <row r="6" spans="1:109" s="253" customFormat="1" x14ac:dyDescent="0.15">
      <c r="A6" s="1205"/>
      <c r="B6" s="1205"/>
      <c r="C6" s="1205"/>
      <c r="D6" s="1205"/>
      <c r="E6" s="1205"/>
      <c r="F6" s="1205"/>
      <c r="G6" s="1205"/>
      <c r="H6" s="1205"/>
      <c r="I6" s="1205"/>
      <c r="J6" s="1205"/>
      <c r="K6" s="1205"/>
      <c r="L6" s="1205"/>
      <c r="M6" s="1205"/>
      <c r="N6" s="1205"/>
      <c r="O6" s="1205"/>
      <c r="P6" s="1205"/>
      <c r="Q6" s="1205"/>
      <c r="R6" s="1205"/>
      <c r="S6" s="1205"/>
      <c r="T6" s="1205"/>
      <c r="U6" s="1205"/>
      <c r="V6" s="1205"/>
      <c r="W6" s="1205"/>
      <c r="X6" s="1205"/>
      <c r="Y6" s="1205"/>
      <c r="Z6" s="1205"/>
      <c r="AA6" s="1205"/>
      <c r="AB6" s="1205"/>
      <c r="AC6" s="1205"/>
      <c r="AD6" s="1205"/>
      <c r="AE6" s="1205"/>
      <c r="AF6" s="1205"/>
      <c r="AG6" s="1205"/>
      <c r="AH6" s="1205"/>
      <c r="AI6" s="1205"/>
      <c r="AJ6" s="1205"/>
      <c r="AK6" s="1205"/>
      <c r="AL6" s="1205"/>
      <c r="AM6" s="1205"/>
      <c r="AN6" s="1205"/>
      <c r="AO6" s="1205"/>
      <c r="AP6" s="1205"/>
      <c r="AQ6" s="1205"/>
      <c r="AR6" s="1205"/>
      <c r="AS6" s="1205"/>
      <c r="AT6" s="1205"/>
      <c r="AU6" s="1205"/>
      <c r="AV6" s="1205"/>
      <c r="AW6" s="1205"/>
      <c r="AX6" s="1205"/>
      <c r="AY6" s="1205"/>
      <c r="AZ6" s="1205"/>
      <c r="BA6" s="1205"/>
      <c r="BB6" s="1205"/>
      <c r="BC6" s="1205"/>
      <c r="BD6" s="1205"/>
      <c r="BE6" s="1205"/>
      <c r="BF6" s="1205"/>
      <c r="BG6" s="1205"/>
      <c r="BH6" s="1205"/>
      <c r="BI6" s="1205"/>
      <c r="BJ6" s="1205"/>
      <c r="BK6" s="1205"/>
      <c r="BL6" s="1205"/>
      <c r="BM6" s="1205"/>
      <c r="BN6" s="1205"/>
      <c r="BO6" s="1205"/>
      <c r="BP6" s="1205"/>
      <c r="BQ6" s="1205"/>
      <c r="BR6" s="1205"/>
      <c r="BS6" s="1205"/>
      <c r="BT6" s="1205"/>
      <c r="BU6" s="1205"/>
      <c r="BV6" s="1205"/>
      <c r="BW6" s="1205"/>
      <c r="BX6" s="1205"/>
      <c r="BY6" s="1205"/>
      <c r="BZ6" s="1205"/>
      <c r="CA6" s="1205"/>
      <c r="CB6" s="1205"/>
      <c r="CC6" s="1205"/>
      <c r="CD6" s="1205"/>
      <c r="CE6" s="1205"/>
      <c r="CF6" s="1205"/>
      <c r="CG6" s="1205"/>
      <c r="CH6" s="1205"/>
      <c r="CI6" s="1205"/>
      <c r="CJ6" s="1205"/>
      <c r="CK6" s="1205"/>
      <c r="CL6" s="1205"/>
      <c r="CM6" s="1205"/>
      <c r="CN6" s="1205"/>
      <c r="CO6" s="1205"/>
      <c r="CP6" s="1205"/>
      <c r="CQ6" s="1205"/>
      <c r="CR6" s="1205"/>
      <c r="CS6" s="1205"/>
      <c r="CT6" s="1205"/>
      <c r="CU6" s="1205"/>
      <c r="CV6" s="1205"/>
      <c r="CW6" s="1205"/>
      <c r="CX6" s="1205"/>
      <c r="CY6" s="1205"/>
      <c r="CZ6" s="1205"/>
      <c r="DA6" s="1205"/>
      <c r="DB6" s="1205"/>
      <c r="DC6" s="1205"/>
      <c r="DD6" s="1205"/>
      <c r="DE6" s="1205"/>
    </row>
    <row r="7" spans="1:109" s="253" customFormat="1" x14ac:dyDescent="0.15">
      <c r="A7" s="1205"/>
      <c r="B7" s="1205"/>
      <c r="C7" s="1205"/>
      <c r="D7" s="1205"/>
      <c r="E7" s="1205"/>
      <c r="F7" s="1205"/>
      <c r="G7" s="1205"/>
      <c r="H7" s="1205"/>
      <c r="I7" s="1205"/>
      <c r="J7" s="1205"/>
      <c r="K7" s="1205"/>
      <c r="L7" s="1205"/>
      <c r="M7" s="1205"/>
      <c r="N7" s="1205"/>
      <c r="O7" s="1205"/>
      <c r="P7" s="1205"/>
      <c r="Q7" s="1205"/>
      <c r="R7" s="1205"/>
      <c r="S7" s="1205"/>
      <c r="T7" s="1205"/>
      <c r="U7" s="1205"/>
      <c r="V7" s="1205"/>
      <c r="W7" s="1205"/>
      <c r="X7" s="1205"/>
      <c r="Y7" s="1205"/>
      <c r="Z7" s="1205"/>
      <c r="AA7" s="1205"/>
      <c r="AB7" s="1205"/>
      <c r="AC7" s="1205"/>
      <c r="AD7" s="1205"/>
      <c r="AE7" s="1205"/>
      <c r="AF7" s="1205"/>
      <c r="AG7" s="1205"/>
      <c r="AH7" s="1205"/>
      <c r="AI7" s="1205"/>
      <c r="AJ7" s="1205"/>
      <c r="AK7" s="1205"/>
      <c r="AL7" s="1205"/>
      <c r="AM7" s="1205"/>
      <c r="AN7" s="1205"/>
      <c r="AO7" s="1205"/>
      <c r="AP7" s="1205"/>
      <c r="AQ7" s="1205"/>
      <c r="AR7" s="1205"/>
      <c r="AS7" s="1205"/>
      <c r="AT7" s="1205"/>
      <c r="AU7" s="1205"/>
      <c r="AV7" s="1205"/>
      <c r="AW7" s="1205"/>
      <c r="AX7" s="1205"/>
      <c r="AY7" s="1205"/>
      <c r="AZ7" s="1205"/>
      <c r="BA7" s="1205"/>
      <c r="BB7" s="1205"/>
      <c r="BC7" s="1205"/>
      <c r="BD7" s="1205"/>
      <c r="BE7" s="1205"/>
      <c r="BF7" s="1205"/>
      <c r="BG7" s="1205"/>
      <c r="BH7" s="1205"/>
      <c r="BI7" s="1205"/>
      <c r="BJ7" s="1205"/>
      <c r="BK7" s="1205"/>
      <c r="BL7" s="1205"/>
      <c r="BM7" s="1205"/>
      <c r="BN7" s="1205"/>
      <c r="BO7" s="1205"/>
      <c r="BP7" s="1205"/>
      <c r="BQ7" s="1205"/>
      <c r="BR7" s="1205"/>
      <c r="BS7" s="1205"/>
      <c r="BT7" s="1205"/>
      <c r="BU7" s="1205"/>
      <c r="BV7" s="1205"/>
      <c r="BW7" s="1205"/>
      <c r="BX7" s="1205"/>
      <c r="BY7" s="1205"/>
      <c r="BZ7" s="1205"/>
      <c r="CA7" s="1205"/>
      <c r="CB7" s="1205"/>
      <c r="CC7" s="1205"/>
      <c r="CD7" s="1205"/>
      <c r="CE7" s="1205"/>
      <c r="CF7" s="1205"/>
      <c r="CG7" s="1205"/>
      <c r="CH7" s="1205"/>
      <c r="CI7" s="1205"/>
      <c r="CJ7" s="1205"/>
      <c r="CK7" s="1205"/>
      <c r="CL7" s="1205"/>
      <c r="CM7" s="1205"/>
      <c r="CN7" s="1205"/>
      <c r="CO7" s="1205"/>
      <c r="CP7" s="1205"/>
      <c r="CQ7" s="1205"/>
      <c r="CR7" s="1205"/>
      <c r="CS7" s="1205"/>
      <c r="CT7" s="1205"/>
      <c r="CU7" s="1205"/>
      <c r="CV7" s="1205"/>
      <c r="CW7" s="1205"/>
      <c r="CX7" s="1205"/>
      <c r="CY7" s="1205"/>
      <c r="CZ7" s="1205"/>
      <c r="DA7" s="1205"/>
      <c r="DB7" s="1205"/>
      <c r="DC7" s="1205"/>
      <c r="DD7" s="1205"/>
      <c r="DE7" s="1205"/>
    </row>
    <row r="8" spans="1:109" s="253" customFormat="1" x14ac:dyDescent="0.15">
      <c r="A8" s="1205"/>
      <c r="B8" s="1205"/>
      <c r="C8" s="1205"/>
      <c r="D8" s="1205"/>
      <c r="E8" s="1205"/>
      <c r="F8" s="1205"/>
      <c r="G8" s="1205"/>
      <c r="H8" s="1205"/>
      <c r="I8" s="1205"/>
      <c r="J8" s="1205"/>
      <c r="K8" s="1205"/>
      <c r="L8" s="1205"/>
      <c r="M8" s="1205"/>
      <c r="N8" s="1205"/>
      <c r="O8" s="1205"/>
      <c r="P8" s="1205"/>
      <c r="Q8" s="1205"/>
      <c r="R8" s="1205"/>
      <c r="S8" s="1205"/>
      <c r="T8" s="1205"/>
      <c r="U8" s="1205"/>
      <c r="V8" s="1205"/>
      <c r="W8" s="1205"/>
      <c r="X8" s="1205"/>
      <c r="Y8" s="1205"/>
      <c r="Z8" s="1205"/>
      <c r="AA8" s="1205"/>
      <c r="AB8" s="1205"/>
      <c r="AC8" s="1205"/>
      <c r="AD8" s="1205"/>
      <c r="AE8" s="1205"/>
      <c r="AF8" s="1205"/>
      <c r="AG8" s="1205"/>
      <c r="AH8" s="1205"/>
      <c r="AI8" s="1205"/>
      <c r="AJ8" s="1205"/>
      <c r="AK8" s="1205"/>
      <c r="AL8" s="1205"/>
      <c r="AM8" s="1205"/>
      <c r="AN8" s="1205"/>
      <c r="AO8" s="1205"/>
      <c r="AP8" s="1205"/>
      <c r="AQ8" s="1205"/>
      <c r="AR8" s="1205"/>
      <c r="AS8" s="1205"/>
      <c r="AT8" s="1205"/>
      <c r="AU8" s="1205"/>
      <c r="AV8" s="1205"/>
      <c r="AW8" s="1205"/>
      <c r="AX8" s="1205"/>
      <c r="AY8" s="1205"/>
      <c r="AZ8" s="1205"/>
      <c r="BA8" s="1205"/>
      <c r="BB8" s="1205"/>
      <c r="BC8" s="1205"/>
      <c r="BD8" s="1205"/>
      <c r="BE8" s="1205"/>
      <c r="BF8" s="1205"/>
      <c r="BG8" s="1205"/>
      <c r="BH8" s="1205"/>
      <c r="BI8" s="1205"/>
      <c r="BJ8" s="1205"/>
      <c r="BK8" s="1205"/>
      <c r="BL8" s="1205"/>
      <c r="BM8" s="1205"/>
      <c r="BN8" s="1205"/>
      <c r="BO8" s="1205"/>
      <c r="BP8" s="1205"/>
      <c r="BQ8" s="1205"/>
      <c r="BR8" s="1205"/>
      <c r="BS8" s="1205"/>
      <c r="BT8" s="1205"/>
      <c r="BU8" s="1205"/>
      <c r="BV8" s="1205"/>
      <c r="BW8" s="1205"/>
      <c r="BX8" s="1205"/>
      <c r="BY8" s="1205"/>
      <c r="BZ8" s="1205"/>
      <c r="CA8" s="1205"/>
      <c r="CB8" s="1205"/>
      <c r="CC8" s="1205"/>
      <c r="CD8" s="1205"/>
      <c r="CE8" s="1205"/>
      <c r="CF8" s="1205"/>
      <c r="CG8" s="1205"/>
      <c r="CH8" s="1205"/>
      <c r="CI8" s="1205"/>
      <c r="CJ8" s="1205"/>
      <c r="CK8" s="1205"/>
      <c r="CL8" s="1205"/>
      <c r="CM8" s="1205"/>
      <c r="CN8" s="1205"/>
      <c r="CO8" s="1205"/>
      <c r="CP8" s="1205"/>
      <c r="CQ8" s="1205"/>
      <c r="CR8" s="1205"/>
      <c r="CS8" s="1205"/>
      <c r="CT8" s="1205"/>
      <c r="CU8" s="1205"/>
      <c r="CV8" s="1205"/>
      <c r="CW8" s="1205"/>
      <c r="CX8" s="1205"/>
      <c r="CY8" s="1205"/>
      <c r="CZ8" s="1205"/>
      <c r="DA8" s="1205"/>
      <c r="DB8" s="1205"/>
      <c r="DC8" s="1205"/>
      <c r="DD8" s="1205"/>
      <c r="DE8" s="1205"/>
    </row>
    <row r="9" spans="1:109" s="253" customFormat="1" x14ac:dyDescent="0.15">
      <c r="A9" s="1205"/>
      <c r="B9" s="1205"/>
      <c r="C9" s="1205"/>
      <c r="D9" s="1205"/>
      <c r="E9" s="1205"/>
      <c r="F9" s="1205"/>
      <c r="G9" s="1205"/>
      <c r="H9" s="1205"/>
      <c r="I9" s="1205"/>
      <c r="J9" s="1205"/>
      <c r="K9" s="1205"/>
      <c r="L9" s="1205"/>
      <c r="M9" s="1205"/>
      <c r="N9" s="1205"/>
      <c r="O9" s="1205"/>
      <c r="P9" s="1205"/>
      <c r="Q9" s="1205"/>
      <c r="R9" s="1205"/>
      <c r="S9" s="1205"/>
      <c r="T9" s="1205"/>
      <c r="U9" s="1205"/>
      <c r="V9" s="1205"/>
      <c r="W9" s="1205"/>
      <c r="X9" s="1205"/>
      <c r="Y9" s="1205"/>
      <c r="Z9" s="1205"/>
      <c r="AA9" s="1205"/>
      <c r="AB9" s="1205"/>
      <c r="AC9" s="1205"/>
      <c r="AD9" s="1205"/>
      <c r="AE9" s="1205"/>
      <c r="AF9" s="1205"/>
      <c r="AG9" s="1205"/>
      <c r="AH9" s="1205"/>
      <c r="AI9" s="1205"/>
      <c r="AJ9" s="1205"/>
      <c r="AK9" s="1205"/>
      <c r="AL9" s="1205"/>
      <c r="AM9" s="1205"/>
      <c r="AN9" s="1205"/>
      <c r="AO9" s="1205"/>
      <c r="AP9" s="1205"/>
      <c r="AQ9" s="1205"/>
      <c r="AR9" s="1205"/>
      <c r="AS9" s="1205"/>
      <c r="AT9" s="1205"/>
      <c r="AU9" s="1205"/>
      <c r="AV9" s="1205"/>
      <c r="AW9" s="1205"/>
      <c r="AX9" s="1205"/>
      <c r="AY9" s="1205"/>
      <c r="AZ9" s="1205"/>
      <c r="BA9" s="1205"/>
      <c r="BB9" s="1205"/>
      <c r="BC9" s="1205"/>
      <c r="BD9" s="1205"/>
      <c r="BE9" s="1205"/>
      <c r="BF9" s="1205"/>
      <c r="BG9" s="1205"/>
      <c r="BH9" s="1205"/>
      <c r="BI9" s="1205"/>
      <c r="BJ9" s="1205"/>
      <c r="BK9" s="1205"/>
      <c r="BL9" s="1205"/>
      <c r="BM9" s="1205"/>
      <c r="BN9" s="1205"/>
      <c r="BO9" s="1205"/>
      <c r="BP9" s="1205"/>
      <c r="BQ9" s="1205"/>
      <c r="BR9" s="1205"/>
      <c r="BS9" s="1205"/>
      <c r="BT9" s="1205"/>
      <c r="BU9" s="1205"/>
      <c r="BV9" s="1205"/>
      <c r="BW9" s="1205"/>
      <c r="BX9" s="1205"/>
      <c r="BY9" s="1205"/>
      <c r="BZ9" s="1205"/>
      <c r="CA9" s="1205"/>
      <c r="CB9" s="1205"/>
      <c r="CC9" s="1205"/>
      <c r="CD9" s="1205"/>
      <c r="CE9" s="1205"/>
      <c r="CF9" s="1205"/>
      <c r="CG9" s="1205"/>
      <c r="CH9" s="1205"/>
      <c r="CI9" s="1205"/>
      <c r="CJ9" s="1205"/>
      <c r="CK9" s="1205"/>
      <c r="CL9" s="1205"/>
      <c r="CM9" s="1205"/>
      <c r="CN9" s="1205"/>
      <c r="CO9" s="1205"/>
      <c r="CP9" s="1205"/>
      <c r="CQ9" s="1205"/>
      <c r="CR9" s="1205"/>
      <c r="CS9" s="1205"/>
      <c r="CT9" s="1205"/>
      <c r="CU9" s="1205"/>
      <c r="CV9" s="1205"/>
      <c r="CW9" s="1205"/>
      <c r="CX9" s="1205"/>
      <c r="CY9" s="1205"/>
      <c r="CZ9" s="1205"/>
      <c r="DA9" s="1205"/>
      <c r="DB9" s="1205"/>
      <c r="DC9" s="1205"/>
      <c r="DD9" s="1205"/>
      <c r="DE9" s="1205"/>
    </row>
    <row r="10" spans="1:109" s="253" customFormat="1" x14ac:dyDescent="0.15">
      <c r="A10" s="1205"/>
      <c r="B10" s="1205"/>
      <c r="C10" s="1205"/>
      <c r="D10" s="1205"/>
      <c r="E10" s="1205"/>
      <c r="F10" s="1205"/>
      <c r="G10" s="1205"/>
      <c r="H10" s="1205"/>
      <c r="I10" s="1205"/>
      <c r="J10" s="1205"/>
      <c r="K10" s="1205"/>
      <c r="L10" s="1205"/>
      <c r="M10" s="1205"/>
      <c r="N10" s="1205"/>
      <c r="O10" s="1205"/>
      <c r="P10" s="1205"/>
      <c r="Q10" s="1205"/>
      <c r="R10" s="1205"/>
      <c r="S10" s="1205"/>
      <c r="T10" s="1205"/>
      <c r="U10" s="1205"/>
      <c r="V10" s="1205"/>
      <c r="W10" s="1205"/>
      <c r="X10" s="1205"/>
      <c r="Y10" s="1205"/>
      <c r="Z10" s="1205"/>
      <c r="AA10" s="1205"/>
      <c r="AB10" s="1205"/>
      <c r="AC10" s="1205"/>
      <c r="AD10" s="1205"/>
      <c r="AE10" s="1205"/>
      <c r="AF10" s="1205"/>
      <c r="AG10" s="1205"/>
      <c r="AH10" s="1205"/>
      <c r="AI10" s="1205"/>
      <c r="AJ10" s="1205"/>
      <c r="AK10" s="1205"/>
      <c r="AL10" s="1205"/>
      <c r="AM10" s="1205"/>
      <c r="AN10" s="1205"/>
      <c r="AO10" s="1205"/>
      <c r="AP10" s="1205"/>
      <c r="AQ10" s="1205"/>
      <c r="AR10" s="1205"/>
      <c r="AS10" s="1205"/>
      <c r="AT10" s="1205"/>
      <c r="AU10" s="1205"/>
      <c r="AV10" s="1205"/>
      <c r="AW10" s="1205"/>
      <c r="AX10" s="1205"/>
      <c r="AY10" s="1205"/>
      <c r="AZ10" s="1205"/>
      <c r="BA10" s="1205"/>
      <c r="BB10" s="1205"/>
      <c r="BC10" s="1205"/>
      <c r="BD10" s="1205"/>
      <c r="BE10" s="1205"/>
      <c r="BF10" s="1205"/>
      <c r="BG10" s="1205"/>
      <c r="BH10" s="1205"/>
      <c r="BI10" s="1205"/>
      <c r="BJ10" s="1205"/>
      <c r="BK10" s="1205"/>
      <c r="BL10" s="1205"/>
      <c r="BM10" s="1205"/>
      <c r="BN10" s="1205"/>
      <c r="BO10" s="1205"/>
      <c r="BP10" s="1205"/>
      <c r="BQ10" s="1205"/>
      <c r="BR10" s="1205"/>
      <c r="BS10" s="1205"/>
      <c r="BT10" s="1205"/>
      <c r="BU10" s="1205"/>
      <c r="BV10" s="1205"/>
      <c r="BW10" s="1205"/>
      <c r="BX10" s="1205"/>
      <c r="BY10" s="1205"/>
      <c r="BZ10" s="1205"/>
      <c r="CA10" s="1205"/>
      <c r="CB10" s="1205"/>
      <c r="CC10" s="1205"/>
      <c r="CD10" s="1205"/>
      <c r="CE10" s="1205"/>
      <c r="CF10" s="1205"/>
      <c r="CG10" s="1205"/>
      <c r="CH10" s="1205"/>
      <c r="CI10" s="1205"/>
      <c r="CJ10" s="1205"/>
      <c r="CK10" s="1205"/>
      <c r="CL10" s="1205"/>
      <c r="CM10" s="1205"/>
      <c r="CN10" s="1205"/>
      <c r="CO10" s="1205"/>
      <c r="CP10" s="1205"/>
      <c r="CQ10" s="1205"/>
      <c r="CR10" s="1205"/>
      <c r="CS10" s="1205"/>
      <c r="CT10" s="1205"/>
      <c r="CU10" s="1205"/>
      <c r="CV10" s="1205"/>
      <c r="CW10" s="1205"/>
      <c r="CX10" s="1205"/>
      <c r="CY10" s="1205"/>
      <c r="CZ10" s="1205"/>
      <c r="DA10" s="1205"/>
      <c r="DB10" s="1205"/>
      <c r="DC10" s="1205"/>
      <c r="DD10" s="1205"/>
      <c r="DE10" s="1205"/>
    </row>
    <row r="11" spans="1:109" s="253" customFormat="1" x14ac:dyDescent="0.15">
      <c r="A11" s="1205"/>
      <c r="B11" s="1205"/>
      <c r="C11" s="1205"/>
      <c r="D11" s="1205"/>
      <c r="E11" s="1205"/>
      <c r="F11" s="1205"/>
      <c r="G11" s="1205"/>
      <c r="H11" s="1205"/>
      <c r="I11" s="1205"/>
      <c r="J11" s="1205"/>
      <c r="K11" s="1205"/>
      <c r="L11" s="1205"/>
      <c r="M11" s="1205"/>
      <c r="N11" s="1205"/>
      <c r="O11" s="1205"/>
      <c r="P11" s="1205"/>
      <c r="Q11" s="1205"/>
      <c r="R11" s="1205"/>
      <c r="S11" s="1205"/>
      <c r="T11" s="1205"/>
      <c r="U11" s="1205"/>
      <c r="V11" s="1205"/>
      <c r="W11" s="1205"/>
      <c r="X11" s="1205"/>
      <c r="Y11" s="1205"/>
      <c r="Z11" s="1205"/>
      <c r="AA11" s="1205"/>
      <c r="AB11" s="1205"/>
      <c r="AC11" s="1205"/>
      <c r="AD11" s="1205"/>
      <c r="AE11" s="1205"/>
      <c r="AF11" s="1205"/>
      <c r="AG11" s="1205"/>
      <c r="AH11" s="1205"/>
      <c r="AI11" s="1205"/>
      <c r="AJ11" s="1205"/>
      <c r="AK11" s="1205"/>
      <c r="AL11" s="1205"/>
      <c r="AM11" s="1205"/>
      <c r="AN11" s="1205"/>
      <c r="AO11" s="1205"/>
      <c r="AP11" s="1205"/>
      <c r="AQ11" s="1205"/>
      <c r="AR11" s="1205"/>
      <c r="AS11" s="1205"/>
      <c r="AT11" s="1205"/>
      <c r="AU11" s="1205"/>
      <c r="AV11" s="1205"/>
      <c r="AW11" s="1205"/>
      <c r="AX11" s="1205"/>
      <c r="AY11" s="1205"/>
      <c r="AZ11" s="1205"/>
      <c r="BA11" s="1205"/>
      <c r="BB11" s="1205"/>
      <c r="BC11" s="1205"/>
      <c r="BD11" s="1205"/>
      <c r="BE11" s="1205"/>
      <c r="BF11" s="1205"/>
      <c r="BG11" s="1205"/>
      <c r="BH11" s="1205"/>
      <c r="BI11" s="1205"/>
      <c r="BJ11" s="1205"/>
      <c r="BK11" s="1205"/>
      <c r="BL11" s="1205"/>
      <c r="BM11" s="1205"/>
      <c r="BN11" s="1205"/>
      <c r="BO11" s="1205"/>
      <c r="BP11" s="1205"/>
      <c r="BQ11" s="1205"/>
      <c r="BR11" s="1205"/>
      <c r="BS11" s="1205"/>
      <c r="BT11" s="1205"/>
      <c r="BU11" s="1205"/>
      <c r="BV11" s="1205"/>
      <c r="BW11" s="1205"/>
      <c r="BX11" s="1205"/>
      <c r="BY11" s="1205"/>
      <c r="BZ11" s="1205"/>
      <c r="CA11" s="1205"/>
      <c r="CB11" s="1205"/>
      <c r="CC11" s="1205"/>
      <c r="CD11" s="1205"/>
      <c r="CE11" s="1205"/>
      <c r="CF11" s="1205"/>
      <c r="CG11" s="1205"/>
      <c r="CH11" s="1205"/>
      <c r="CI11" s="1205"/>
      <c r="CJ11" s="1205"/>
      <c r="CK11" s="1205"/>
      <c r="CL11" s="1205"/>
      <c r="CM11" s="1205"/>
      <c r="CN11" s="1205"/>
      <c r="CO11" s="1205"/>
      <c r="CP11" s="1205"/>
      <c r="CQ11" s="1205"/>
      <c r="CR11" s="1205"/>
      <c r="CS11" s="1205"/>
      <c r="CT11" s="1205"/>
      <c r="CU11" s="1205"/>
      <c r="CV11" s="1205"/>
      <c r="CW11" s="1205"/>
      <c r="CX11" s="1205"/>
      <c r="CY11" s="1205"/>
      <c r="CZ11" s="1205"/>
      <c r="DA11" s="1205"/>
      <c r="DB11" s="1205"/>
      <c r="DC11" s="1205"/>
      <c r="DD11" s="1205"/>
      <c r="DE11" s="1205"/>
    </row>
    <row r="12" spans="1:109" s="253" customFormat="1" x14ac:dyDescent="0.15">
      <c r="A12" s="1205"/>
      <c r="B12" s="1205"/>
      <c r="C12" s="1205"/>
      <c r="D12" s="1205"/>
      <c r="E12" s="1205"/>
      <c r="F12" s="1205"/>
      <c r="G12" s="1205"/>
      <c r="H12" s="1205"/>
      <c r="I12" s="1205"/>
      <c r="J12" s="1205"/>
      <c r="K12" s="1205"/>
      <c r="L12" s="1205"/>
      <c r="M12" s="1205"/>
      <c r="N12" s="1205"/>
      <c r="O12" s="1205"/>
      <c r="P12" s="1205"/>
      <c r="Q12" s="1205"/>
      <c r="R12" s="1205"/>
      <c r="S12" s="1205"/>
      <c r="T12" s="1205"/>
      <c r="U12" s="1205"/>
      <c r="V12" s="1205"/>
      <c r="W12" s="1205"/>
      <c r="X12" s="1205"/>
      <c r="Y12" s="1205"/>
      <c r="Z12" s="1205"/>
      <c r="AA12" s="1205"/>
      <c r="AB12" s="1205"/>
      <c r="AC12" s="1205"/>
      <c r="AD12" s="1205"/>
      <c r="AE12" s="1205"/>
      <c r="AF12" s="1205"/>
      <c r="AG12" s="1205"/>
      <c r="AH12" s="1205"/>
      <c r="AI12" s="1205"/>
      <c r="AJ12" s="1205"/>
      <c r="AK12" s="1205"/>
      <c r="AL12" s="1205"/>
      <c r="AM12" s="1205"/>
      <c r="AN12" s="1205"/>
      <c r="AO12" s="1205"/>
      <c r="AP12" s="1205"/>
      <c r="AQ12" s="1205"/>
      <c r="AR12" s="1205"/>
      <c r="AS12" s="1205"/>
      <c r="AT12" s="1205"/>
      <c r="AU12" s="1205"/>
      <c r="AV12" s="1205"/>
      <c r="AW12" s="1205"/>
      <c r="AX12" s="1205"/>
      <c r="AY12" s="1205"/>
      <c r="AZ12" s="1205"/>
      <c r="BA12" s="1205"/>
      <c r="BB12" s="1205"/>
      <c r="BC12" s="1205"/>
      <c r="BD12" s="1205"/>
      <c r="BE12" s="1205"/>
      <c r="BF12" s="1205"/>
      <c r="BG12" s="1205"/>
      <c r="BH12" s="1205"/>
      <c r="BI12" s="1205"/>
      <c r="BJ12" s="1205"/>
      <c r="BK12" s="1205"/>
      <c r="BL12" s="1205"/>
      <c r="BM12" s="1205"/>
      <c r="BN12" s="1205"/>
      <c r="BO12" s="1205"/>
      <c r="BP12" s="1205"/>
      <c r="BQ12" s="1205"/>
      <c r="BR12" s="1205"/>
      <c r="BS12" s="1205"/>
      <c r="BT12" s="1205"/>
      <c r="BU12" s="1205"/>
      <c r="BV12" s="1205"/>
      <c r="BW12" s="1205"/>
      <c r="BX12" s="1205"/>
      <c r="BY12" s="1205"/>
      <c r="BZ12" s="1205"/>
      <c r="CA12" s="1205"/>
      <c r="CB12" s="1205"/>
      <c r="CC12" s="1205"/>
      <c r="CD12" s="1205"/>
      <c r="CE12" s="1205"/>
      <c r="CF12" s="1205"/>
      <c r="CG12" s="1205"/>
      <c r="CH12" s="1205"/>
      <c r="CI12" s="1205"/>
      <c r="CJ12" s="1205"/>
      <c r="CK12" s="1205"/>
      <c r="CL12" s="1205"/>
      <c r="CM12" s="1205"/>
      <c r="CN12" s="1205"/>
      <c r="CO12" s="1205"/>
      <c r="CP12" s="1205"/>
      <c r="CQ12" s="1205"/>
      <c r="CR12" s="1205"/>
      <c r="CS12" s="1205"/>
      <c r="CT12" s="1205"/>
      <c r="CU12" s="1205"/>
      <c r="CV12" s="1205"/>
      <c r="CW12" s="1205"/>
      <c r="CX12" s="1205"/>
      <c r="CY12" s="1205"/>
      <c r="CZ12" s="1205"/>
      <c r="DA12" s="1205"/>
      <c r="DB12" s="1205"/>
      <c r="DC12" s="1205"/>
      <c r="DD12" s="1205"/>
      <c r="DE12" s="1205"/>
    </row>
    <row r="13" spans="1:109" s="253" customFormat="1" x14ac:dyDescent="0.15">
      <c r="A13" s="1205"/>
      <c r="B13" s="1205"/>
      <c r="C13" s="1205"/>
      <c r="D13" s="1205"/>
      <c r="E13" s="1205"/>
      <c r="F13" s="1205"/>
      <c r="G13" s="1205"/>
      <c r="H13" s="1205"/>
      <c r="I13" s="1205"/>
      <c r="J13" s="1205"/>
      <c r="K13" s="1205"/>
      <c r="L13" s="1205"/>
      <c r="M13" s="1205"/>
      <c r="N13" s="1205"/>
      <c r="O13" s="1205"/>
      <c r="P13" s="1205"/>
      <c r="Q13" s="1205"/>
      <c r="R13" s="1205"/>
      <c r="S13" s="1205"/>
      <c r="T13" s="1205"/>
      <c r="U13" s="1205"/>
      <c r="V13" s="1205"/>
      <c r="W13" s="1205"/>
      <c r="X13" s="1205"/>
      <c r="Y13" s="1205"/>
      <c r="Z13" s="1205"/>
      <c r="AA13" s="1205"/>
      <c r="AB13" s="1205"/>
      <c r="AC13" s="1205"/>
      <c r="AD13" s="1205"/>
      <c r="AE13" s="1205"/>
      <c r="AF13" s="1205"/>
      <c r="AG13" s="1205"/>
      <c r="AH13" s="1205"/>
      <c r="AI13" s="1205"/>
      <c r="AJ13" s="1205"/>
      <c r="AK13" s="1205"/>
      <c r="AL13" s="1205"/>
      <c r="AM13" s="1205"/>
      <c r="AN13" s="1205"/>
      <c r="AO13" s="1205"/>
      <c r="AP13" s="1205"/>
      <c r="AQ13" s="1205"/>
      <c r="AR13" s="1205"/>
      <c r="AS13" s="1205"/>
      <c r="AT13" s="1205"/>
      <c r="AU13" s="1205"/>
      <c r="AV13" s="1205"/>
      <c r="AW13" s="1205"/>
      <c r="AX13" s="1205"/>
      <c r="AY13" s="1205"/>
      <c r="AZ13" s="1205"/>
      <c r="BA13" s="1205"/>
      <c r="BB13" s="1205"/>
      <c r="BC13" s="1205"/>
      <c r="BD13" s="1205"/>
      <c r="BE13" s="1205"/>
      <c r="BF13" s="1205"/>
      <c r="BG13" s="1205"/>
      <c r="BH13" s="1205"/>
      <c r="BI13" s="1205"/>
      <c r="BJ13" s="1205"/>
      <c r="BK13" s="1205"/>
      <c r="BL13" s="1205"/>
      <c r="BM13" s="1205"/>
      <c r="BN13" s="1205"/>
      <c r="BO13" s="1205"/>
      <c r="BP13" s="1205"/>
      <c r="BQ13" s="1205"/>
      <c r="BR13" s="1205"/>
      <c r="BS13" s="1205"/>
      <c r="BT13" s="1205"/>
      <c r="BU13" s="1205"/>
      <c r="BV13" s="1205"/>
      <c r="BW13" s="1205"/>
      <c r="BX13" s="1205"/>
      <c r="BY13" s="1205"/>
      <c r="BZ13" s="1205"/>
      <c r="CA13" s="1205"/>
      <c r="CB13" s="1205"/>
      <c r="CC13" s="1205"/>
      <c r="CD13" s="1205"/>
      <c r="CE13" s="1205"/>
      <c r="CF13" s="1205"/>
      <c r="CG13" s="1205"/>
      <c r="CH13" s="1205"/>
      <c r="CI13" s="1205"/>
      <c r="CJ13" s="1205"/>
      <c r="CK13" s="1205"/>
      <c r="CL13" s="1205"/>
      <c r="CM13" s="1205"/>
      <c r="CN13" s="1205"/>
      <c r="CO13" s="1205"/>
      <c r="CP13" s="1205"/>
      <c r="CQ13" s="1205"/>
      <c r="CR13" s="1205"/>
      <c r="CS13" s="1205"/>
      <c r="CT13" s="1205"/>
      <c r="CU13" s="1205"/>
      <c r="CV13" s="1205"/>
      <c r="CW13" s="1205"/>
      <c r="CX13" s="1205"/>
      <c r="CY13" s="1205"/>
      <c r="CZ13" s="1205"/>
      <c r="DA13" s="1205"/>
      <c r="DB13" s="1205"/>
      <c r="DC13" s="1205"/>
      <c r="DD13" s="1205"/>
      <c r="DE13" s="1205"/>
    </row>
    <row r="14" spans="1:109" s="253" customFormat="1" x14ac:dyDescent="0.15">
      <c r="A14" s="1205"/>
      <c r="B14" s="1205"/>
      <c r="C14" s="1205"/>
      <c r="D14" s="1205"/>
      <c r="E14" s="1205"/>
      <c r="F14" s="1205"/>
      <c r="G14" s="1205"/>
      <c r="H14" s="1205"/>
      <c r="I14" s="1205"/>
      <c r="J14" s="1205"/>
      <c r="K14" s="1205"/>
      <c r="L14" s="1205"/>
      <c r="M14" s="1205"/>
      <c r="N14" s="1205"/>
      <c r="O14" s="1205"/>
      <c r="P14" s="1205"/>
      <c r="Q14" s="1205"/>
      <c r="R14" s="1205"/>
      <c r="S14" s="1205"/>
      <c r="T14" s="1205"/>
      <c r="U14" s="1205"/>
      <c r="V14" s="1205"/>
      <c r="W14" s="1205"/>
      <c r="X14" s="1205"/>
      <c r="Y14" s="1205"/>
      <c r="Z14" s="1205"/>
      <c r="AA14" s="1205"/>
      <c r="AB14" s="1205"/>
      <c r="AC14" s="1205"/>
      <c r="AD14" s="1205"/>
      <c r="AE14" s="1205"/>
      <c r="AF14" s="1205"/>
      <c r="AG14" s="1205"/>
      <c r="AH14" s="1205"/>
      <c r="AI14" s="1205"/>
      <c r="AJ14" s="1205"/>
      <c r="AK14" s="1205"/>
      <c r="AL14" s="1205"/>
      <c r="AM14" s="1205"/>
      <c r="AN14" s="1205"/>
      <c r="AO14" s="1205"/>
      <c r="AP14" s="1205"/>
      <c r="AQ14" s="1205"/>
      <c r="AR14" s="1205"/>
      <c r="AS14" s="1205"/>
      <c r="AT14" s="1205"/>
      <c r="AU14" s="1205"/>
      <c r="AV14" s="1205"/>
      <c r="AW14" s="1205"/>
      <c r="AX14" s="1205"/>
      <c r="AY14" s="1205"/>
      <c r="AZ14" s="1205"/>
      <c r="BA14" s="1205"/>
      <c r="BB14" s="1205"/>
      <c r="BC14" s="1205"/>
      <c r="BD14" s="1205"/>
      <c r="BE14" s="1205"/>
      <c r="BF14" s="1205"/>
      <c r="BG14" s="1205"/>
      <c r="BH14" s="1205"/>
      <c r="BI14" s="1205"/>
      <c r="BJ14" s="1205"/>
      <c r="BK14" s="1205"/>
      <c r="BL14" s="1205"/>
      <c r="BM14" s="1205"/>
      <c r="BN14" s="1205"/>
      <c r="BO14" s="1205"/>
      <c r="BP14" s="1205"/>
      <c r="BQ14" s="1205"/>
      <c r="BR14" s="1205"/>
      <c r="BS14" s="1205"/>
      <c r="BT14" s="1205"/>
      <c r="BU14" s="1205"/>
      <c r="BV14" s="1205"/>
      <c r="BW14" s="1205"/>
      <c r="BX14" s="1205"/>
      <c r="BY14" s="1205"/>
      <c r="BZ14" s="1205"/>
      <c r="CA14" s="1205"/>
      <c r="CB14" s="1205"/>
      <c r="CC14" s="1205"/>
      <c r="CD14" s="1205"/>
      <c r="CE14" s="1205"/>
      <c r="CF14" s="1205"/>
      <c r="CG14" s="1205"/>
      <c r="CH14" s="1205"/>
      <c r="CI14" s="1205"/>
      <c r="CJ14" s="1205"/>
      <c r="CK14" s="1205"/>
      <c r="CL14" s="1205"/>
      <c r="CM14" s="1205"/>
      <c r="CN14" s="1205"/>
      <c r="CO14" s="1205"/>
      <c r="CP14" s="1205"/>
      <c r="CQ14" s="1205"/>
      <c r="CR14" s="1205"/>
      <c r="CS14" s="1205"/>
      <c r="CT14" s="1205"/>
      <c r="CU14" s="1205"/>
      <c r="CV14" s="1205"/>
      <c r="CW14" s="1205"/>
      <c r="CX14" s="1205"/>
      <c r="CY14" s="1205"/>
      <c r="CZ14" s="1205"/>
      <c r="DA14" s="1205"/>
      <c r="DB14" s="1205"/>
      <c r="DC14" s="1205"/>
      <c r="DD14" s="1205"/>
      <c r="DE14" s="1205"/>
    </row>
    <row r="15" spans="1:109" s="253" customFormat="1" x14ac:dyDescent="0.15">
      <c r="A15" s="255"/>
      <c r="B15" s="1205"/>
      <c r="C15" s="1205"/>
      <c r="D15" s="1205"/>
      <c r="E15" s="1205"/>
      <c r="F15" s="1205"/>
      <c r="G15" s="1205"/>
      <c r="H15" s="1205"/>
      <c r="I15" s="1205"/>
      <c r="J15" s="1205"/>
      <c r="K15" s="1205"/>
      <c r="L15" s="1205"/>
      <c r="M15" s="1205"/>
      <c r="N15" s="1205"/>
      <c r="O15" s="1205"/>
      <c r="P15" s="1205"/>
      <c r="Q15" s="1205"/>
      <c r="R15" s="1205"/>
      <c r="S15" s="1205"/>
      <c r="T15" s="1205"/>
      <c r="U15" s="1205"/>
      <c r="V15" s="1205"/>
      <c r="W15" s="1205"/>
      <c r="X15" s="1205"/>
      <c r="Y15" s="1205"/>
      <c r="Z15" s="1205"/>
      <c r="AA15" s="1205"/>
      <c r="AB15" s="1205"/>
      <c r="AC15" s="1205"/>
      <c r="AD15" s="1205"/>
      <c r="AE15" s="1205"/>
      <c r="AF15" s="1205"/>
      <c r="AG15" s="1205"/>
      <c r="AH15" s="1205"/>
      <c r="AI15" s="1205"/>
      <c r="AJ15" s="1205"/>
      <c r="AK15" s="1205"/>
      <c r="AL15" s="1205"/>
      <c r="AM15" s="1205"/>
      <c r="AN15" s="1205"/>
      <c r="AO15" s="1205"/>
      <c r="AP15" s="1205"/>
      <c r="AQ15" s="1205"/>
      <c r="AR15" s="1205"/>
      <c r="AS15" s="1205"/>
      <c r="AT15" s="1205"/>
      <c r="AU15" s="1205"/>
      <c r="AV15" s="1205"/>
      <c r="AW15" s="1205"/>
      <c r="AX15" s="1205"/>
      <c r="AY15" s="1205"/>
      <c r="AZ15" s="1205"/>
      <c r="BA15" s="1205"/>
      <c r="BB15" s="1205"/>
      <c r="BC15" s="1205"/>
      <c r="BD15" s="1205"/>
      <c r="BE15" s="1205"/>
      <c r="BF15" s="1205"/>
      <c r="BG15" s="1205"/>
      <c r="BH15" s="1205"/>
      <c r="BI15" s="1205"/>
      <c r="BJ15" s="1205"/>
      <c r="BK15" s="1205"/>
      <c r="BL15" s="1205"/>
      <c r="BM15" s="1205"/>
      <c r="BN15" s="1205"/>
      <c r="BO15" s="1205"/>
      <c r="BP15" s="1205"/>
      <c r="BQ15" s="1205"/>
      <c r="BR15" s="1205"/>
      <c r="BS15" s="1205"/>
      <c r="BT15" s="1205"/>
      <c r="BU15" s="1205"/>
      <c r="BV15" s="1205"/>
      <c r="BW15" s="1205"/>
      <c r="BX15" s="1205"/>
      <c r="BY15" s="1205"/>
      <c r="BZ15" s="1205"/>
      <c r="CA15" s="1205"/>
      <c r="CB15" s="1205"/>
      <c r="CC15" s="1205"/>
      <c r="CD15" s="1205"/>
      <c r="CE15" s="1205"/>
      <c r="CF15" s="1205"/>
      <c r="CG15" s="1205"/>
      <c r="CH15" s="1205"/>
      <c r="CI15" s="1205"/>
      <c r="CJ15" s="1205"/>
      <c r="CK15" s="1205"/>
      <c r="CL15" s="1205"/>
      <c r="CM15" s="1205"/>
      <c r="CN15" s="1205"/>
      <c r="CO15" s="1205"/>
      <c r="CP15" s="1205"/>
      <c r="CQ15" s="1205"/>
      <c r="CR15" s="1205"/>
      <c r="CS15" s="1205"/>
      <c r="CT15" s="1205"/>
      <c r="CU15" s="1205"/>
      <c r="CV15" s="1205"/>
      <c r="CW15" s="1205"/>
      <c r="CX15" s="1205"/>
      <c r="CY15" s="1205"/>
      <c r="CZ15" s="1205"/>
      <c r="DA15" s="1205"/>
      <c r="DB15" s="1205"/>
      <c r="DC15" s="1205"/>
      <c r="DD15" s="1205"/>
      <c r="DE15" s="1205"/>
    </row>
    <row r="16" spans="1:109" s="253" customFormat="1" x14ac:dyDescent="0.15">
      <c r="A16" s="255"/>
      <c r="B16" s="1205"/>
      <c r="C16" s="1205"/>
      <c r="D16" s="1205"/>
      <c r="E16" s="1205"/>
      <c r="F16" s="1205"/>
      <c r="G16" s="1205"/>
      <c r="H16" s="1205"/>
      <c r="I16" s="1205"/>
      <c r="J16" s="1205"/>
      <c r="K16" s="1205"/>
      <c r="L16" s="1205"/>
      <c r="M16" s="1205"/>
      <c r="N16" s="1205"/>
      <c r="O16" s="1205"/>
      <c r="P16" s="1205"/>
      <c r="Q16" s="1205"/>
      <c r="R16" s="1205"/>
      <c r="S16" s="1205"/>
      <c r="T16" s="1205"/>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D16" s="1205"/>
      <c r="BE16" s="1205"/>
      <c r="BF16" s="1205"/>
      <c r="BG16" s="1205"/>
      <c r="BH16" s="1205"/>
      <c r="BI16" s="1205"/>
      <c r="BJ16" s="1205"/>
      <c r="BK16" s="1205"/>
      <c r="BL16" s="1205"/>
      <c r="BM16" s="1205"/>
      <c r="BN16" s="1205"/>
      <c r="BO16" s="1205"/>
      <c r="BP16" s="1205"/>
      <c r="BQ16" s="1205"/>
      <c r="BR16" s="1205"/>
      <c r="BS16" s="1205"/>
      <c r="BT16" s="1205"/>
      <c r="BU16" s="1205"/>
      <c r="BV16" s="1205"/>
      <c r="BW16" s="1205"/>
      <c r="BX16" s="1205"/>
      <c r="BY16" s="1205"/>
      <c r="BZ16" s="1205"/>
      <c r="CA16" s="1205"/>
      <c r="CB16" s="1205"/>
      <c r="CC16" s="1205"/>
      <c r="CD16" s="1205"/>
      <c r="CE16" s="1205"/>
      <c r="CF16" s="1205"/>
      <c r="CG16" s="1205"/>
      <c r="CH16" s="1205"/>
      <c r="CI16" s="1205"/>
      <c r="CJ16" s="1205"/>
      <c r="CK16" s="1205"/>
      <c r="CL16" s="1205"/>
      <c r="CM16" s="1205"/>
      <c r="CN16" s="1205"/>
      <c r="CO16" s="1205"/>
      <c r="CP16" s="1205"/>
      <c r="CQ16" s="1205"/>
      <c r="CR16" s="1205"/>
      <c r="CS16" s="1205"/>
      <c r="CT16" s="1205"/>
      <c r="CU16" s="1205"/>
      <c r="CV16" s="1205"/>
      <c r="CW16" s="1205"/>
      <c r="CX16" s="1205"/>
      <c r="CY16" s="1205"/>
      <c r="CZ16" s="1205"/>
      <c r="DA16" s="1205"/>
      <c r="DB16" s="1205"/>
      <c r="DC16" s="1205"/>
      <c r="DD16" s="1205"/>
      <c r="DE16" s="1205"/>
    </row>
    <row r="17" spans="1:109" s="253" customFormat="1" x14ac:dyDescent="0.15">
      <c r="A17" s="255"/>
      <c r="B17" s="1205"/>
      <c r="C17" s="1205"/>
      <c r="D17" s="1205"/>
      <c r="E17" s="1205"/>
      <c r="F17" s="1205"/>
      <c r="G17" s="1205"/>
      <c r="H17" s="1205"/>
      <c r="I17" s="1205"/>
      <c r="J17" s="1205"/>
      <c r="K17" s="1205"/>
      <c r="L17" s="1205"/>
      <c r="M17" s="1205"/>
      <c r="N17" s="1205"/>
      <c r="O17" s="1205"/>
      <c r="P17" s="1205"/>
      <c r="Q17" s="1205"/>
      <c r="R17" s="1205"/>
      <c r="S17" s="1205"/>
      <c r="T17" s="1205"/>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V17" s="1205"/>
      <c r="AW17" s="1205"/>
      <c r="AX17" s="1205"/>
      <c r="AY17" s="1205"/>
      <c r="AZ17" s="1205"/>
      <c r="BA17" s="1205"/>
      <c r="BB17" s="1205"/>
      <c r="BC17" s="1205"/>
      <c r="BD17" s="1205"/>
      <c r="BE17" s="1205"/>
      <c r="BF17" s="1205"/>
      <c r="BG17" s="1205"/>
      <c r="BH17" s="1205"/>
      <c r="BI17" s="1205"/>
      <c r="BJ17" s="1205"/>
      <c r="BK17" s="1205"/>
      <c r="BL17" s="1205"/>
      <c r="BM17" s="1205"/>
      <c r="BN17" s="1205"/>
      <c r="BO17" s="1205"/>
      <c r="BP17" s="1205"/>
      <c r="BQ17" s="1205"/>
      <c r="BR17" s="1205"/>
      <c r="BS17" s="1205"/>
      <c r="BT17" s="1205"/>
      <c r="BU17" s="1205"/>
      <c r="BV17" s="1205"/>
      <c r="BW17" s="1205"/>
      <c r="BX17" s="1205"/>
      <c r="BY17" s="1205"/>
      <c r="BZ17" s="1205"/>
      <c r="CA17" s="1205"/>
      <c r="CB17" s="1205"/>
      <c r="CC17" s="1205"/>
      <c r="CD17" s="1205"/>
      <c r="CE17" s="1205"/>
      <c r="CF17" s="1205"/>
      <c r="CG17" s="1205"/>
      <c r="CH17" s="1205"/>
      <c r="CI17" s="1205"/>
      <c r="CJ17" s="1205"/>
      <c r="CK17" s="1205"/>
      <c r="CL17" s="1205"/>
      <c r="CM17" s="1205"/>
      <c r="CN17" s="1205"/>
      <c r="CO17" s="1205"/>
      <c r="CP17" s="1205"/>
      <c r="CQ17" s="1205"/>
      <c r="CR17" s="1205"/>
      <c r="CS17" s="1205"/>
      <c r="CT17" s="1205"/>
      <c r="CU17" s="1205"/>
      <c r="CV17" s="1205"/>
      <c r="CW17" s="1205"/>
      <c r="CX17" s="1205"/>
      <c r="CY17" s="1205"/>
      <c r="CZ17" s="1205"/>
      <c r="DA17" s="1205"/>
      <c r="DB17" s="1205"/>
      <c r="DC17" s="1205"/>
      <c r="DD17" s="1205"/>
      <c r="DE17" s="1205"/>
    </row>
    <row r="18" spans="1:109" s="253" customFormat="1" x14ac:dyDescent="0.15">
      <c r="A18" s="255"/>
      <c r="B18" s="1205"/>
      <c r="C18" s="1205"/>
      <c r="D18" s="1205"/>
      <c r="E18" s="1205"/>
      <c r="F18" s="1205"/>
      <c r="G18" s="1205"/>
      <c r="H18" s="1205"/>
      <c r="I18" s="1205"/>
      <c r="J18" s="1205"/>
      <c r="K18" s="1205"/>
      <c r="L18" s="1205"/>
      <c r="M18" s="1205"/>
      <c r="N18" s="1205"/>
      <c r="O18" s="1205"/>
      <c r="P18" s="1205"/>
      <c r="Q18" s="1205"/>
      <c r="R18" s="1205"/>
      <c r="S18" s="1205"/>
      <c r="T18" s="1205"/>
      <c r="U18" s="1205"/>
      <c r="V18" s="1205"/>
      <c r="W18" s="1205"/>
      <c r="X18" s="1205"/>
      <c r="Y18" s="1205"/>
      <c r="Z18" s="1205"/>
      <c r="AA18" s="1205"/>
      <c r="AB18" s="1205"/>
      <c r="AC18" s="1205"/>
      <c r="AD18" s="1205"/>
      <c r="AE18" s="1205"/>
      <c r="AF18" s="1205"/>
      <c r="AG18" s="1205"/>
      <c r="AH18" s="1205"/>
      <c r="AI18" s="1205"/>
      <c r="AJ18" s="1205"/>
      <c r="AK18" s="1205"/>
      <c r="AL18" s="1205"/>
      <c r="AM18" s="1205"/>
      <c r="AN18" s="1205"/>
      <c r="AO18" s="1205"/>
      <c r="AP18" s="1205"/>
      <c r="AQ18" s="1205"/>
      <c r="AR18" s="1205"/>
      <c r="AS18" s="1205"/>
      <c r="AT18" s="1205"/>
      <c r="AU18" s="1205"/>
      <c r="AV18" s="1205"/>
      <c r="AW18" s="1205"/>
      <c r="AX18" s="1205"/>
      <c r="AY18" s="1205"/>
      <c r="AZ18" s="1205"/>
      <c r="BA18" s="1205"/>
      <c r="BB18" s="1205"/>
      <c r="BC18" s="1205"/>
      <c r="BD18" s="1205"/>
      <c r="BE18" s="1205"/>
      <c r="BF18" s="1205"/>
      <c r="BG18" s="1205"/>
      <c r="BH18" s="1205"/>
      <c r="BI18" s="1205"/>
      <c r="BJ18" s="1205"/>
      <c r="BK18" s="1205"/>
      <c r="BL18" s="1205"/>
      <c r="BM18" s="1205"/>
      <c r="BN18" s="1205"/>
      <c r="BO18" s="1205"/>
      <c r="BP18" s="1205"/>
      <c r="BQ18" s="1205"/>
      <c r="BR18" s="1205"/>
      <c r="BS18" s="1205"/>
      <c r="BT18" s="1205"/>
      <c r="BU18" s="1205"/>
      <c r="BV18" s="1205"/>
      <c r="BW18" s="1205"/>
      <c r="BX18" s="1205"/>
      <c r="BY18" s="1205"/>
      <c r="BZ18" s="1205"/>
      <c r="CA18" s="1205"/>
      <c r="CB18" s="1205"/>
      <c r="CC18" s="1205"/>
      <c r="CD18" s="1205"/>
      <c r="CE18" s="1205"/>
      <c r="CF18" s="1205"/>
      <c r="CG18" s="1205"/>
      <c r="CH18" s="1205"/>
      <c r="CI18" s="1205"/>
      <c r="CJ18" s="1205"/>
      <c r="CK18" s="1205"/>
      <c r="CL18" s="1205"/>
      <c r="CM18" s="1205"/>
      <c r="CN18" s="1205"/>
      <c r="CO18" s="1205"/>
      <c r="CP18" s="1205"/>
      <c r="CQ18" s="1205"/>
      <c r="CR18" s="1205"/>
      <c r="CS18" s="1205"/>
      <c r="CT18" s="1205"/>
      <c r="CU18" s="1205"/>
      <c r="CV18" s="1205"/>
      <c r="CW18" s="1205"/>
      <c r="CX18" s="1205"/>
      <c r="CY18" s="1205"/>
      <c r="CZ18" s="1205"/>
      <c r="DA18" s="1205"/>
      <c r="DB18" s="1205"/>
      <c r="DC18" s="1205"/>
      <c r="DD18" s="1205"/>
      <c r="DE18" s="1205"/>
    </row>
    <row r="19" spans="1:109" x14ac:dyDescent="0.15">
      <c r="DD19" s="255"/>
      <c r="DE19" s="255"/>
    </row>
    <row r="20" spans="1:109" x14ac:dyDescent="0.15">
      <c r="DD20" s="255"/>
      <c r="DE20" s="255"/>
    </row>
    <row r="21" spans="1:109" ht="17.25" customHeight="1" x14ac:dyDescent="0.15">
      <c r="B21" s="1206"/>
      <c r="C21" s="257"/>
      <c r="D21" s="257"/>
      <c r="E21" s="257"/>
      <c r="F21" s="257"/>
      <c r="G21" s="257"/>
      <c r="H21" s="257"/>
      <c r="I21" s="257"/>
      <c r="J21" s="257"/>
      <c r="K21" s="257"/>
      <c r="L21" s="257"/>
      <c r="M21" s="257"/>
      <c r="N21" s="120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7"/>
      <c r="AU21" s="257"/>
      <c r="AV21" s="257"/>
      <c r="AW21" s="257"/>
      <c r="AX21" s="257"/>
      <c r="AY21" s="257"/>
      <c r="AZ21" s="257"/>
      <c r="BA21" s="257"/>
      <c r="BB21" s="257"/>
      <c r="BC21" s="257"/>
      <c r="BD21" s="257"/>
      <c r="BE21" s="257"/>
      <c r="BF21" s="1207"/>
      <c r="BG21" s="257"/>
      <c r="BH21" s="257"/>
      <c r="BI21" s="257"/>
      <c r="BJ21" s="257"/>
      <c r="BK21" s="257"/>
      <c r="BL21" s="257"/>
      <c r="BM21" s="257"/>
      <c r="BN21" s="257"/>
      <c r="BO21" s="257"/>
      <c r="BP21" s="257"/>
      <c r="BQ21" s="257"/>
      <c r="BR21" s="1207"/>
      <c r="BS21" s="257"/>
      <c r="BT21" s="257"/>
      <c r="BU21" s="257"/>
      <c r="BV21" s="257"/>
      <c r="BW21" s="257"/>
      <c r="BX21" s="257"/>
      <c r="BY21" s="257"/>
      <c r="BZ21" s="257"/>
      <c r="CA21" s="257"/>
      <c r="CB21" s="257"/>
      <c r="CC21" s="257"/>
      <c r="CD21" s="1207"/>
      <c r="CE21" s="257"/>
      <c r="CF21" s="257"/>
      <c r="CG21" s="257"/>
      <c r="CH21" s="257"/>
      <c r="CI21" s="257"/>
      <c r="CJ21" s="257"/>
      <c r="CK21" s="257"/>
      <c r="CL21" s="257"/>
      <c r="CM21" s="257"/>
      <c r="CN21" s="257"/>
      <c r="CO21" s="257"/>
      <c r="CP21" s="1207"/>
      <c r="CQ21" s="257"/>
      <c r="CR21" s="257"/>
      <c r="CS21" s="257"/>
      <c r="CT21" s="257"/>
      <c r="CU21" s="257"/>
      <c r="CV21" s="257"/>
      <c r="CW21" s="257"/>
      <c r="CX21" s="257"/>
      <c r="CY21" s="257"/>
      <c r="CZ21" s="257"/>
      <c r="DA21" s="257"/>
      <c r="DB21" s="1207"/>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1208"/>
      <c r="DD40" s="1208"/>
      <c r="DE40" s="255"/>
    </row>
    <row r="41" spans="2:109" ht="17.25" x14ac:dyDescent="0.15">
      <c r="B41" s="256" t="s">
        <v>599</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1209"/>
      <c r="I42" s="1210"/>
      <c r="J42" s="1210"/>
      <c r="K42" s="1210"/>
      <c r="AM42" s="1209"/>
      <c r="AN42" s="1209" t="s">
        <v>600</v>
      </c>
      <c r="AP42" s="1210"/>
      <c r="AQ42" s="1210"/>
      <c r="AR42" s="1210"/>
      <c r="AY42" s="1209"/>
      <c r="BA42" s="1210"/>
      <c r="BB42" s="1210"/>
      <c r="BC42" s="1210"/>
      <c r="BK42" s="1209"/>
      <c r="BM42" s="1210"/>
      <c r="BN42" s="1210"/>
      <c r="BO42" s="1210"/>
      <c r="BW42" s="1209"/>
      <c r="BY42" s="1210"/>
      <c r="BZ42" s="1210"/>
      <c r="CA42" s="1210"/>
      <c r="CI42" s="1209"/>
      <c r="CK42" s="1210"/>
      <c r="CL42" s="1210"/>
      <c r="CM42" s="1210"/>
      <c r="CU42" s="1209"/>
      <c r="CW42" s="1210"/>
      <c r="CX42" s="1210"/>
      <c r="CY42" s="1210"/>
    </row>
    <row r="43" spans="2:109" ht="13.5" customHeight="1" x14ac:dyDescent="0.15">
      <c r="B43" s="259"/>
      <c r="AN43" s="1211" t="s">
        <v>601</v>
      </c>
      <c r="AO43" s="1212"/>
      <c r="AP43" s="1212"/>
      <c r="AQ43" s="1212"/>
      <c r="AR43" s="1212"/>
      <c r="AS43" s="1212"/>
      <c r="AT43" s="1212"/>
      <c r="AU43" s="1212"/>
      <c r="AV43" s="1212"/>
      <c r="AW43" s="1212"/>
      <c r="AX43" s="1212"/>
      <c r="AY43" s="1212"/>
      <c r="AZ43" s="1212"/>
      <c r="BA43" s="1212"/>
      <c r="BB43" s="1212"/>
      <c r="BC43" s="1212"/>
      <c r="BD43" s="1212"/>
      <c r="BE43" s="1212"/>
      <c r="BF43" s="1212"/>
      <c r="BG43" s="1212"/>
      <c r="BH43" s="1212"/>
      <c r="BI43" s="1212"/>
      <c r="BJ43" s="1212"/>
      <c r="BK43" s="1212"/>
      <c r="BL43" s="1212"/>
      <c r="BM43" s="1212"/>
      <c r="BN43" s="1212"/>
      <c r="BO43" s="1212"/>
      <c r="BP43" s="1212"/>
      <c r="BQ43" s="1212"/>
      <c r="BR43" s="1212"/>
      <c r="BS43" s="1212"/>
      <c r="BT43" s="1212"/>
      <c r="BU43" s="1212"/>
      <c r="BV43" s="1212"/>
      <c r="BW43" s="1212"/>
      <c r="BX43" s="1212"/>
      <c r="BY43" s="1212"/>
      <c r="BZ43" s="1212"/>
      <c r="CA43" s="1212"/>
      <c r="CB43" s="1212"/>
      <c r="CC43" s="1212"/>
      <c r="CD43" s="1212"/>
      <c r="CE43" s="1212"/>
      <c r="CF43" s="1212"/>
      <c r="CG43" s="1212"/>
      <c r="CH43" s="1212"/>
      <c r="CI43" s="1212"/>
      <c r="CJ43" s="1212"/>
      <c r="CK43" s="1212"/>
      <c r="CL43" s="1212"/>
      <c r="CM43" s="1212"/>
      <c r="CN43" s="1212"/>
      <c r="CO43" s="1212"/>
      <c r="CP43" s="1212"/>
      <c r="CQ43" s="1212"/>
      <c r="CR43" s="1212"/>
      <c r="CS43" s="1212"/>
      <c r="CT43" s="1212"/>
      <c r="CU43" s="1212"/>
      <c r="CV43" s="1212"/>
      <c r="CW43" s="1212"/>
      <c r="CX43" s="1212"/>
      <c r="CY43" s="1212"/>
      <c r="CZ43" s="1212"/>
      <c r="DA43" s="1212"/>
      <c r="DB43" s="1212"/>
      <c r="DC43" s="1213"/>
    </row>
    <row r="44" spans="2:109" x14ac:dyDescent="0.15">
      <c r="B44" s="259"/>
      <c r="AN44" s="1214"/>
      <c r="AO44" s="1215"/>
      <c r="AP44" s="1215"/>
      <c r="AQ44" s="1215"/>
      <c r="AR44" s="1215"/>
      <c r="AS44" s="1215"/>
      <c r="AT44" s="1215"/>
      <c r="AU44" s="1215"/>
      <c r="AV44" s="1215"/>
      <c r="AW44" s="1215"/>
      <c r="AX44" s="1215"/>
      <c r="AY44" s="1215"/>
      <c r="AZ44" s="1215"/>
      <c r="BA44" s="1215"/>
      <c r="BB44" s="1215"/>
      <c r="BC44" s="1215"/>
      <c r="BD44" s="1215"/>
      <c r="BE44" s="1215"/>
      <c r="BF44" s="1215"/>
      <c r="BG44" s="1215"/>
      <c r="BH44" s="1215"/>
      <c r="BI44" s="1215"/>
      <c r="BJ44" s="1215"/>
      <c r="BK44" s="1215"/>
      <c r="BL44" s="1215"/>
      <c r="BM44" s="1215"/>
      <c r="BN44" s="1215"/>
      <c r="BO44" s="1215"/>
      <c r="BP44" s="1215"/>
      <c r="BQ44" s="1215"/>
      <c r="BR44" s="1215"/>
      <c r="BS44" s="1215"/>
      <c r="BT44" s="1215"/>
      <c r="BU44" s="1215"/>
      <c r="BV44" s="1215"/>
      <c r="BW44" s="1215"/>
      <c r="BX44" s="1215"/>
      <c r="BY44" s="1215"/>
      <c r="BZ44" s="1215"/>
      <c r="CA44" s="1215"/>
      <c r="CB44" s="1215"/>
      <c r="CC44" s="1215"/>
      <c r="CD44" s="1215"/>
      <c r="CE44" s="1215"/>
      <c r="CF44" s="1215"/>
      <c r="CG44" s="1215"/>
      <c r="CH44" s="1215"/>
      <c r="CI44" s="1215"/>
      <c r="CJ44" s="1215"/>
      <c r="CK44" s="1215"/>
      <c r="CL44" s="1215"/>
      <c r="CM44" s="1215"/>
      <c r="CN44" s="1215"/>
      <c r="CO44" s="1215"/>
      <c r="CP44" s="1215"/>
      <c r="CQ44" s="1215"/>
      <c r="CR44" s="1215"/>
      <c r="CS44" s="1215"/>
      <c r="CT44" s="1215"/>
      <c r="CU44" s="1215"/>
      <c r="CV44" s="1215"/>
      <c r="CW44" s="1215"/>
      <c r="CX44" s="1215"/>
      <c r="CY44" s="1215"/>
      <c r="CZ44" s="1215"/>
      <c r="DA44" s="1215"/>
      <c r="DB44" s="1215"/>
      <c r="DC44" s="1216"/>
    </row>
    <row r="45" spans="2:109" x14ac:dyDescent="0.15">
      <c r="B45" s="259"/>
      <c r="AN45" s="1214"/>
      <c r="AO45" s="1215"/>
      <c r="AP45" s="1215"/>
      <c r="AQ45" s="1215"/>
      <c r="AR45" s="1215"/>
      <c r="AS45" s="1215"/>
      <c r="AT45" s="1215"/>
      <c r="AU45" s="1215"/>
      <c r="AV45" s="1215"/>
      <c r="AW45" s="1215"/>
      <c r="AX45" s="1215"/>
      <c r="AY45" s="1215"/>
      <c r="AZ45" s="1215"/>
      <c r="BA45" s="1215"/>
      <c r="BB45" s="1215"/>
      <c r="BC45" s="1215"/>
      <c r="BD45" s="1215"/>
      <c r="BE45" s="1215"/>
      <c r="BF45" s="1215"/>
      <c r="BG45" s="1215"/>
      <c r="BH45" s="1215"/>
      <c r="BI45" s="1215"/>
      <c r="BJ45" s="1215"/>
      <c r="BK45" s="1215"/>
      <c r="BL45" s="1215"/>
      <c r="BM45" s="1215"/>
      <c r="BN45" s="1215"/>
      <c r="BO45" s="1215"/>
      <c r="BP45" s="1215"/>
      <c r="BQ45" s="1215"/>
      <c r="BR45" s="1215"/>
      <c r="BS45" s="1215"/>
      <c r="BT45" s="1215"/>
      <c r="BU45" s="1215"/>
      <c r="BV45" s="1215"/>
      <c r="BW45" s="1215"/>
      <c r="BX45" s="1215"/>
      <c r="BY45" s="1215"/>
      <c r="BZ45" s="1215"/>
      <c r="CA45" s="1215"/>
      <c r="CB45" s="1215"/>
      <c r="CC45" s="1215"/>
      <c r="CD45" s="1215"/>
      <c r="CE45" s="1215"/>
      <c r="CF45" s="1215"/>
      <c r="CG45" s="1215"/>
      <c r="CH45" s="1215"/>
      <c r="CI45" s="1215"/>
      <c r="CJ45" s="1215"/>
      <c r="CK45" s="1215"/>
      <c r="CL45" s="1215"/>
      <c r="CM45" s="1215"/>
      <c r="CN45" s="1215"/>
      <c r="CO45" s="1215"/>
      <c r="CP45" s="1215"/>
      <c r="CQ45" s="1215"/>
      <c r="CR45" s="1215"/>
      <c r="CS45" s="1215"/>
      <c r="CT45" s="1215"/>
      <c r="CU45" s="1215"/>
      <c r="CV45" s="1215"/>
      <c r="CW45" s="1215"/>
      <c r="CX45" s="1215"/>
      <c r="CY45" s="1215"/>
      <c r="CZ45" s="1215"/>
      <c r="DA45" s="1215"/>
      <c r="DB45" s="1215"/>
      <c r="DC45" s="1216"/>
    </row>
    <row r="46" spans="2:109" x14ac:dyDescent="0.15">
      <c r="B46" s="259"/>
      <c r="AN46" s="1214"/>
      <c r="AO46" s="1215"/>
      <c r="AP46" s="1215"/>
      <c r="AQ46" s="1215"/>
      <c r="AR46" s="1215"/>
      <c r="AS46" s="1215"/>
      <c r="AT46" s="1215"/>
      <c r="AU46" s="1215"/>
      <c r="AV46" s="1215"/>
      <c r="AW46" s="1215"/>
      <c r="AX46" s="1215"/>
      <c r="AY46" s="1215"/>
      <c r="AZ46" s="1215"/>
      <c r="BA46" s="1215"/>
      <c r="BB46" s="1215"/>
      <c r="BC46" s="1215"/>
      <c r="BD46" s="1215"/>
      <c r="BE46" s="1215"/>
      <c r="BF46" s="1215"/>
      <c r="BG46" s="1215"/>
      <c r="BH46" s="1215"/>
      <c r="BI46" s="1215"/>
      <c r="BJ46" s="1215"/>
      <c r="BK46" s="1215"/>
      <c r="BL46" s="1215"/>
      <c r="BM46" s="1215"/>
      <c r="BN46" s="1215"/>
      <c r="BO46" s="1215"/>
      <c r="BP46" s="1215"/>
      <c r="BQ46" s="1215"/>
      <c r="BR46" s="1215"/>
      <c r="BS46" s="1215"/>
      <c r="BT46" s="1215"/>
      <c r="BU46" s="1215"/>
      <c r="BV46" s="1215"/>
      <c r="BW46" s="1215"/>
      <c r="BX46" s="1215"/>
      <c r="BY46" s="1215"/>
      <c r="BZ46" s="1215"/>
      <c r="CA46" s="1215"/>
      <c r="CB46" s="1215"/>
      <c r="CC46" s="1215"/>
      <c r="CD46" s="1215"/>
      <c r="CE46" s="1215"/>
      <c r="CF46" s="1215"/>
      <c r="CG46" s="1215"/>
      <c r="CH46" s="1215"/>
      <c r="CI46" s="1215"/>
      <c r="CJ46" s="1215"/>
      <c r="CK46" s="1215"/>
      <c r="CL46" s="1215"/>
      <c r="CM46" s="1215"/>
      <c r="CN46" s="1215"/>
      <c r="CO46" s="1215"/>
      <c r="CP46" s="1215"/>
      <c r="CQ46" s="1215"/>
      <c r="CR46" s="1215"/>
      <c r="CS46" s="1215"/>
      <c r="CT46" s="1215"/>
      <c r="CU46" s="1215"/>
      <c r="CV46" s="1215"/>
      <c r="CW46" s="1215"/>
      <c r="CX46" s="1215"/>
      <c r="CY46" s="1215"/>
      <c r="CZ46" s="1215"/>
      <c r="DA46" s="1215"/>
      <c r="DB46" s="1215"/>
      <c r="DC46" s="1216"/>
    </row>
    <row r="47" spans="2:109" x14ac:dyDescent="0.15">
      <c r="B47" s="259"/>
      <c r="AN47" s="1217"/>
      <c r="AO47" s="1218"/>
      <c r="AP47" s="1218"/>
      <c r="AQ47" s="1218"/>
      <c r="AR47" s="1218"/>
      <c r="AS47" s="1218"/>
      <c r="AT47" s="1218"/>
      <c r="AU47" s="1218"/>
      <c r="AV47" s="1218"/>
      <c r="AW47" s="1218"/>
      <c r="AX47" s="1218"/>
      <c r="AY47" s="1218"/>
      <c r="AZ47" s="1218"/>
      <c r="BA47" s="1218"/>
      <c r="BB47" s="1218"/>
      <c r="BC47" s="1218"/>
      <c r="BD47" s="1218"/>
      <c r="BE47" s="1218"/>
      <c r="BF47" s="1218"/>
      <c r="BG47" s="1218"/>
      <c r="BH47" s="1218"/>
      <c r="BI47" s="1218"/>
      <c r="BJ47" s="1218"/>
      <c r="BK47" s="1218"/>
      <c r="BL47" s="1218"/>
      <c r="BM47" s="1218"/>
      <c r="BN47" s="1218"/>
      <c r="BO47" s="1218"/>
      <c r="BP47" s="1218"/>
      <c r="BQ47" s="1218"/>
      <c r="BR47" s="1218"/>
      <c r="BS47" s="1218"/>
      <c r="BT47" s="1218"/>
      <c r="BU47" s="1218"/>
      <c r="BV47" s="1218"/>
      <c r="BW47" s="1218"/>
      <c r="BX47" s="1218"/>
      <c r="BY47" s="1218"/>
      <c r="BZ47" s="1218"/>
      <c r="CA47" s="1218"/>
      <c r="CB47" s="1218"/>
      <c r="CC47" s="1218"/>
      <c r="CD47" s="1218"/>
      <c r="CE47" s="1218"/>
      <c r="CF47" s="1218"/>
      <c r="CG47" s="1218"/>
      <c r="CH47" s="1218"/>
      <c r="CI47" s="1218"/>
      <c r="CJ47" s="1218"/>
      <c r="CK47" s="1218"/>
      <c r="CL47" s="1218"/>
      <c r="CM47" s="1218"/>
      <c r="CN47" s="1218"/>
      <c r="CO47" s="1218"/>
      <c r="CP47" s="1218"/>
      <c r="CQ47" s="1218"/>
      <c r="CR47" s="1218"/>
      <c r="CS47" s="1218"/>
      <c r="CT47" s="1218"/>
      <c r="CU47" s="1218"/>
      <c r="CV47" s="1218"/>
      <c r="CW47" s="1218"/>
      <c r="CX47" s="1218"/>
      <c r="CY47" s="1218"/>
      <c r="CZ47" s="1218"/>
      <c r="DA47" s="1218"/>
      <c r="DB47" s="1218"/>
      <c r="DC47" s="1219"/>
    </row>
    <row r="48" spans="2:109" x14ac:dyDescent="0.15">
      <c r="B48" s="259"/>
      <c r="H48" s="1220"/>
      <c r="I48" s="1220"/>
      <c r="J48" s="1220"/>
      <c r="AN48" s="1220"/>
      <c r="AO48" s="1220"/>
      <c r="AP48" s="1220"/>
      <c r="AZ48" s="1220"/>
      <c r="BA48" s="1220"/>
      <c r="BB48" s="1220"/>
      <c r="BL48" s="1220"/>
      <c r="BM48" s="1220"/>
      <c r="BN48" s="1220"/>
      <c r="BX48" s="1220"/>
      <c r="BY48" s="1220"/>
      <c r="BZ48" s="1220"/>
      <c r="CJ48" s="1220"/>
      <c r="CK48" s="1220"/>
      <c r="CL48" s="1220"/>
      <c r="CV48" s="1220"/>
      <c r="CW48" s="1220"/>
      <c r="CX48" s="1220"/>
    </row>
    <row r="49" spans="1:109" x14ac:dyDescent="0.15">
      <c r="B49" s="259"/>
      <c r="AN49" s="255" t="s">
        <v>602</v>
      </c>
    </row>
    <row r="50" spans="1:109" x14ac:dyDescent="0.15">
      <c r="B50" s="259"/>
      <c r="G50" s="1221"/>
      <c r="H50" s="1221"/>
      <c r="I50" s="1221"/>
      <c r="J50" s="1221"/>
      <c r="K50" s="1222"/>
      <c r="L50" s="1222"/>
      <c r="M50" s="1223"/>
      <c r="N50" s="1223"/>
      <c r="AN50" s="1224"/>
      <c r="AO50" s="1225"/>
      <c r="AP50" s="1225"/>
      <c r="AQ50" s="1225"/>
      <c r="AR50" s="1225"/>
      <c r="AS50" s="1225"/>
      <c r="AT50" s="1225"/>
      <c r="AU50" s="1225"/>
      <c r="AV50" s="1225"/>
      <c r="AW50" s="1225"/>
      <c r="AX50" s="1225"/>
      <c r="AY50" s="1225"/>
      <c r="AZ50" s="1225"/>
      <c r="BA50" s="1225"/>
      <c r="BB50" s="1225"/>
      <c r="BC50" s="1225"/>
      <c r="BD50" s="1225"/>
      <c r="BE50" s="1225"/>
      <c r="BF50" s="1225"/>
      <c r="BG50" s="1225"/>
      <c r="BH50" s="1225"/>
      <c r="BI50" s="1225"/>
      <c r="BJ50" s="1225"/>
      <c r="BK50" s="1225"/>
      <c r="BL50" s="1225"/>
      <c r="BM50" s="1225"/>
      <c r="BN50" s="1225"/>
      <c r="BO50" s="1226"/>
      <c r="BP50" s="1227" t="s">
        <v>555</v>
      </c>
      <c r="BQ50" s="1227"/>
      <c r="BR50" s="1227"/>
      <c r="BS50" s="1227"/>
      <c r="BT50" s="1227"/>
      <c r="BU50" s="1227"/>
      <c r="BV50" s="1227"/>
      <c r="BW50" s="1227"/>
      <c r="BX50" s="1227" t="s">
        <v>556</v>
      </c>
      <c r="BY50" s="1227"/>
      <c r="BZ50" s="1227"/>
      <c r="CA50" s="1227"/>
      <c r="CB50" s="1227"/>
      <c r="CC50" s="1227"/>
      <c r="CD50" s="1227"/>
      <c r="CE50" s="1227"/>
      <c r="CF50" s="1227" t="s">
        <v>557</v>
      </c>
      <c r="CG50" s="1227"/>
      <c r="CH50" s="1227"/>
      <c r="CI50" s="1227"/>
      <c r="CJ50" s="1227"/>
      <c r="CK50" s="1227"/>
      <c r="CL50" s="1227"/>
      <c r="CM50" s="1227"/>
      <c r="CN50" s="1227" t="s">
        <v>558</v>
      </c>
      <c r="CO50" s="1227"/>
      <c r="CP50" s="1227"/>
      <c r="CQ50" s="1227"/>
      <c r="CR50" s="1227"/>
      <c r="CS50" s="1227"/>
      <c r="CT50" s="1227"/>
      <c r="CU50" s="1227"/>
      <c r="CV50" s="1227" t="s">
        <v>559</v>
      </c>
      <c r="CW50" s="1227"/>
      <c r="CX50" s="1227"/>
      <c r="CY50" s="1227"/>
      <c r="CZ50" s="1227"/>
      <c r="DA50" s="1227"/>
      <c r="DB50" s="1227"/>
      <c r="DC50" s="1227"/>
    </row>
    <row r="51" spans="1:109" ht="13.5" customHeight="1" x14ac:dyDescent="0.15">
      <c r="B51" s="259"/>
      <c r="G51" s="1228"/>
      <c r="H51" s="1228"/>
      <c r="I51" s="1229"/>
      <c r="J51" s="1229"/>
      <c r="K51" s="1230"/>
      <c r="L51" s="1230"/>
      <c r="M51" s="1230"/>
      <c r="N51" s="1230"/>
      <c r="AM51" s="1220"/>
      <c r="AN51" s="1231" t="s">
        <v>603</v>
      </c>
      <c r="AO51" s="1231"/>
      <c r="AP51" s="1231"/>
      <c r="AQ51" s="1231"/>
      <c r="AR51" s="1231"/>
      <c r="AS51" s="1231"/>
      <c r="AT51" s="1231"/>
      <c r="AU51" s="1231"/>
      <c r="AV51" s="1231"/>
      <c r="AW51" s="1231"/>
      <c r="AX51" s="1231"/>
      <c r="AY51" s="1231"/>
      <c r="AZ51" s="1231"/>
      <c r="BA51" s="1231"/>
      <c r="BB51" s="1231" t="s">
        <v>604</v>
      </c>
      <c r="BC51" s="1231"/>
      <c r="BD51" s="1231"/>
      <c r="BE51" s="1231"/>
      <c r="BF51" s="1231"/>
      <c r="BG51" s="1231"/>
      <c r="BH51" s="1231"/>
      <c r="BI51" s="1231"/>
      <c r="BJ51" s="1231"/>
      <c r="BK51" s="1231"/>
      <c r="BL51" s="1231"/>
      <c r="BM51" s="1231"/>
      <c r="BN51" s="1231"/>
      <c r="BO51" s="1231"/>
      <c r="BP51" s="1232"/>
      <c r="BQ51" s="1232"/>
      <c r="BR51" s="1232"/>
      <c r="BS51" s="1232"/>
      <c r="BT51" s="1232"/>
      <c r="BU51" s="1232"/>
      <c r="BV51" s="1232"/>
      <c r="BW51" s="1232"/>
      <c r="BX51" s="1232"/>
      <c r="BY51" s="1232"/>
      <c r="BZ51" s="1232"/>
      <c r="CA51" s="1232"/>
      <c r="CB51" s="1232"/>
      <c r="CC51" s="1232"/>
      <c r="CD51" s="1232"/>
      <c r="CE51" s="1232"/>
      <c r="CF51" s="1232"/>
      <c r="CG51" s="1232"/>
      <c r="CH51" s="1232"/>
      <c r="CI51" s="1232"/>
      <c r="CJ51" s="1232"/>
      <c r="CK51" s="1232"/>
      <c r="CL51" s="1232"/>
      <c r="CM51" s="1232"/>
      <c r="CN51" s="1232"/>
      <c r="CO51" s="1232"/>
      <c r="CP51" s="1232"/>
      <c r="CQ51" s="1232"/>
      <c r="CR51" s="1232"/>
      <c r="CS51" s="1232"/>
      <c r="CT51" s="1232"/>
      <c r="CU51" s="1232"/>
      <c r="CV51" s="1232"/>
      <c r="CW51" s="1232"/>
      <c r="CX51" s="1232"/>
      <c r="CY51" s="1232"/>
      <c r="CZ51" s="1232"/>
      <c r="DA51" s="1232"/>
      <c r="DB51" s="1232"/>
      <c r="DC51" s="1232"/>
    </row>
    <row r="52" spans="1:109" x14ac:dyDescent="0.15">
      <c r="B52" s="259"/>
      <c r="G52" s="1228"/>
      <c r="H52" s="1228"/>
      <c r="I52" s="1229"/>
      <c r="J52" s="1229"/>
      <c r="K52" s="1230"/>
      <c r="L52" s="1230"/>
      <c r="M52" s="1230"/>
      <c r="N52" s="1230"/>
      <c r="AM52" s="1220"/>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32"/>
      <c r="BQ52" s="1232"/>
      <c r="BR52" s="1232"/>
      <c r="BS52" s="1232"/>
      <c r="BT52" s="1232"/>
      <c r="BU52" s="1232"/>
      <c r="BV52" s="1232"/>
      <c r="BW52" s="1232"/>
      <c r="BX52" s="1232"/>
      <c r="BY52" s="1232"/>
      <c r="BZ52" s="1232"/>
      <c r="CA52" s="1232"/>
      <c r="CB52" s="1232"/>
      <c r="CC52" s="1232"/>
      <c r="CD52" s="1232"/>
      <c r="CE52" s="1232"/>
      <c r="CF52" s="1232"/>
      <c r="CG52" s="1232"/>
      <c r="CH52" s="1232"/>
      <c r="CI52" s="1232"/>
      <c r="CJ52" s="1232"/>
      <c r="CK52" s="1232"/>
      <c r="CL52" s="1232"/>
      <c r="CM52" s="1232"/>
      <c r="CN52" s="1232"/>
      <c r="CO52" s="1232"/>
      <c r="CP52" s="1232"/>
      <c r="CQ52" s="1232"/>
      <c r="CR52" s="1232"/>
      <c r="CS52" s="1232"/>
      <c r="CT52" s="1232"/>
      <c r="CU52" s="1232"/>
      <c r="CV52" s="1232"/>
      <c r="CW52" s="1232"/>
      <c r="CX52" s="1232"/>
      <c r="CY52" s="1232"/>
      <c r="CZ52" s="1232"/>
      <c r="DA52" s="1232"/>
      <c r="DB52" s="1232"/>
      <c r="DC52" s="1232"/>
    </row>
    <row r="53" spans="1:109" x14ac:dyDescent="0.15">
      <c r="A53" s="1210"/>
      <c r="B53" s="259"/>
      <c r="G53" s="1228"/>
      <c r="H53" s="1228"/>
      <c r="I53" s="1221"/>
      <c r="J53" s="1221"/>
      <c r="K53" s="1230"/>
      <c r="L53" s="1230"/>
      <c r="M53" s="1230"/>
      <c r="N53" s="1230"/>
      <c r="AM53" s="1220"/>
      <c r="AN53" s="1231"/>
      <c r="AO53" s="1231"/>
      <c r="AP53" s="1231"/>
      <c r="AQ53" s="1231"/>
      <c r="AR53" s="1231"/>
      <c r="AS53" s="1231"/>
      <c r="AT53" s="1231"/>
      <c r="AU53" s="1231"/>
      <c r="AV53" s="1231"/>
      <c r="AW53" s="1231"/>
      <c r="AX53" s="1231"/>
      <c r="AY53" s="1231"/>
      <c r="AZ53" s="1231"/>
      <c r="BA53" s="1231"/>
      <c r="BB53" s="1231" t="s">
        <v>605</v>
      </c>
      <c r="BC53" s="1231"/>
      <c r="BD53" s="1231"/>
      <c r="BE53" s="1231"/>
      <c r="BF53" s="1231"/>
      <c r="BG53" s="1231"/>
      <c r="BH53" s="1231"/>
      <c r="BI53" s="1231"/>
      <c r="BJ53" s="1231"/>
      <c r="BK53" s="1231"/>
      <c r="BL53" s="1231"/>
      <c r="BM53" s="1231"/>
      <c r="BN53" s="1231"/>
      <c r="BO53" s="1231"/>
      <c r="BP53" s="1232">
        <v>65.099999999999994</v>
      </c>
      <c r="BQ53" s="1232"/>
      <c r="BR53" s="1232"/>
      <c r="BS53" s="1232"/>
      <c r="BT53" s="1232"/>
      <c r="BU53" s="1232"/>
      <c r="BV53" s="1232"/>
      <c r="BW53" s="1232"/>
      <c r="BX53" s="1232">
        <v>66.599999999999994</v>
      </c>
      <c r="BY53" s="1232"/>
      <c r="BZ53" s="1232"/>
      <c r="CA53" s="1232"/>
      <c r="CB53" s="1232"/>
      <c r="CC53" s="1232"/>
      <c r="CD53" s="1232"/>
      <c r="CE53" s="1232"/>
      <c r="CF53" s="1232">
        <v>68.099999999999994</v>
      </c>
      <c r="CG53" s="1232"/>
      <c r="CH53" s="1232"/>
      <c r="CI53" s="1232"/>
      <c r="CJ53" s="1232"/>
      <c r="CK53" s="1232"/>
      <c r="CL53" s="1232"/>
      <c r="CM53" s="1232"/>
      <c r="CN53" s="1232">
        <v>69.8</v>
      </c>
      <c r="CO53" s="1232"/>
      <c r="CP53" s="1232"/>
      <c r="CQ53" s="1232"/>
      <c r="CR53" s="1232"/>
      <c r="CS53" s="1232"/>
      <c r="CT53" s="1232"/>
      <c r="CU53" s="1232"/>
      <c r="CV53" s="1232">
        <v>65.2</v>
      </c>
      <c r="CW53" s="1232"/>
      <c r="CX53" s="1232"/>
      <c r="CY53" s="1232"/>
      <c r="CZ53" s="1232"/>
      <c r="DA53" s="1232"/>
      <c r="DB53" s="1232"/>
      <c r="DC53" s="1232"/>
    </row>
    <row r="54" spans="1:109" x14ac:dyDescent="0.15">
      <c r="A54" s="1210"/>
      <c r="B54" s="259"/>
      <c r="G54" s="1228"/>
      <c r="H54" s="1228"/>
      <c r="I54" s="1221"/>
      <c r="J54" s="1221"/>
      <c r="K54" s="1230"/>
      <c r="L54" s="1230"/>
      <c r="M54" s="1230"/>
      <c r="N54" s="1230"/>
      <c r="AM54" s="1220"/>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32"/>
      <c r="BQ54" s="1232"/>
      <c r="BR54" s="1232"/>
      <c r="BS54" s="1232"/>
      <c r="BT54" s="1232"/>
      <c r="BU54" s="1232"/>
      <c r="BV54" s="1232"/>
      <c r="BW54" s="1232"/>
      <c r="BX54" s="1232"/>
      <c r="BY54" s="1232"/>
      <c r="BZ54" s="1232"/>
      <c r="CA54" s="1232"/>
      <c r="CB54" s="1232"/>
      <c r="CC54" s="1232"/>
      <c r="CD54" s="1232"/>
      <c r="CE54" s="1232"/>
      <c r="CF54" s="1232"/>
      <c r="CG54" s="1232"/>
      <c r="CH54" s="1232"/>
      <c r="CI54" s="1232"/>
      <c r="CJ54" s="1232"/>
      <c r="CK54" s="1232"/>
      <c r="CL54" s="1232"/>
      <c r="CM54" s="1232"/>
      <c r="CN54" s="1232"/>
      <c r="CO54" s="1232"/>
      <c r="CP54" s="1232"/>
      <c r="CQ54" s="1232"/>
      <c r="CR54" s="1232"/>
      <c r="CS54" s="1232"/>
      <c r="CT54" s="1232"/>
      <c r="CU54" s="1232"/>
      <c r="CV54" s="1232"/>
      <c r="CW54" s="1232"/>
      <c r="CX54" s="1232"/>
      <c r="CY54" s="1232"/>
      <c r="CZ54" s="1232"/>
      <c r="DA54" s="1232"/>
      <c r="DB54" s="1232"/>
      <c r="DC54" s="1232"/>
    </row>
    <row r="55" spans="1:109" x14ac:dyDescent="0.15">
      <c r="A55" s="1210"/>
      <c r="B55" s="259"/>
      <c r="G55" s="1221"/>
      <c r="H55" s="1221"/>
      <c r="I55" s="1221"/>
      <c r="J55" s="1221"/>
      <c r="K55" s="1230"/>
      <c r="L55" s="1230"/>
      <c r="M55" s="1230"/>
      <c r="N55" s="1230"/>
      <c r="AN55" s="1227" t="s">
        <v>606</v>
      </c>
      <c r="AO55" s="1227"/>
      <c r="AP55" s="1227"/>
      <c r="AQ55" s="1227"/>
      <c r="AR55" s="1227"/>
      <c r="AS55" s="1227"/>
      <c r="AT55" s="1227"/>
      <c r="AU55" s="1227"/>
      <c r="AV55" s="1227"/>
      <c r="AW55" s="1227"/>
      <c r="AX55" s="1227"/>
      <c r="AY55" s="1227"/>
      <c r="AZ55" s="1227"/>
      <c r="BA55" s="1227"/>
      <c r="BB55" s="1231" t="s">
        <v>604</v>
      </c>
      <c r="BC55" s="1231"/>
      <c r="BD55" s="1231"/>
      <c r="BE55" s="1231"/>
      <c r="BF55" s="1231"/>
      <c r="BG55" s="1231"/>
      <c r="BH55" s="1231"/>
      <c r="BI55" s="1231"/>
      <c r="BJ55" s="1231"/>
      <c r="BK55" s="1231"/>
      <c r="BL55" s="1231"/>
      <c r="BM55" s="1231"/>
      <c r="BN55" s="1231"/>
      <c r="BO55" s="1231"/>
      <c r="BP55" s="1232">
        <v>0</v>
      </c>
      <c r="BQ55" s="1232"/>
      <c r="BR55" s="1232"/>
      <c r="BS55" s="1232"/>
      <c r="BT55" s="1232"/>
      <c r="BU55" s="1232"/>
      <c r="BV55" s="1232"/>
      <c r="BW55" s="1232"/>
      <c r="BX55" s="1232">
        <v>0</v>
      </c>
      <c r="BY55" s="1232"/>
      <c r="BZ55" s="1232"/>
      <c r="CA55" s="1232"/>
      <c r="CB55" s="1232"/>
      <c r="CC55" s="1232"/>
      <c r="CD55" s="1232"/>
      <c r="CE55" s="1232"/>
      <c r="CF55" s="1232">
        <v>0</v>
      </c>
      <c r="CG55" s="1232"/>
      <c r="CH55" s="1232"/>
      <c r="CI55" s="1232"/>
      <c r="CJ55" s="1232"/>
      <c r="CK55" s="1232"/>
      <c r="CL55" s="1232"/>
      <c r="CM55" s="1232"/>
      <c r="CN55" s="1232">
        <v>0</v>
      </c>
      <c r="CO55" s="1232"/>
      <c r="CP55" s="1232"/>
      <c r="CQ55" s="1232"/>
      <c r="CR55" s="1232"/>
      <c r="CS55" s="1232"/>
      <c r="CT55" s="1232"/>
      <c r="CU55" s="1232"/>
      <c r="CV55" s="1232">
        <v>0</v>
      </c>
      <c r="CW55" s="1232"/>
      <c r="CX55" s="1232"/>
      <c r="CY55" s="1232"/>
      <c r="CZ55" s="1232"/>
      <c r="DA55" s="1232"/>
      <c r="DB55" s="1232"/>
      <c r="DC55" s="1232"/>
    </row>
    <row r="56" spans="1:109" x14ac:dyDescent="0.15">
      <c r="A56" s="1210"/>
      <c r="B56" s="259"/>
      <c r="G56" s="1221"/>
      <c r="H56" s="1221"/>
      <c r="I56" s="1221"/>
      <c r="J56" s="1221"/>
      <c r="K56" s="1230"/>
      <c r="L56" s="1230"/>
      <c r="M56" s="1230"/>
      <c r="N56" s="1230"/>
      <c r="AN56" s="1227"/>
      <c r="AO56" s="1227"/>
      <c r="AP56" s="1227"/>
      <c r="AQ56" s="1227"/>
      <c r="AR56" s="1227"/>
      <c r="AS56" s="1227"/>
      <c r="AT56" s="1227"/>
      <c r="AU56" s="1227"/>
      <c r="AV56" s="1227"/>
      <c r="AW56" s="1227"/>
      <c r="AX56" s="1227"/>
      <c r="AY56" s="1227"/>
      <c r="AZ56" s="1227"/>
      <c r="BA56" s="1227"/>
      <c r="BB56" s="1231"/>
      <c r="BC56" s="1231"/>
      <c r="BD56" s="1231"/>
      <c r="BE56" s="1231"/>
      <c r="BF56" s="1231"/>
      <c r="BG56" s="1231"/>
      <c r="BH56" s="1231"/>
      <c r="BI56" s="1231"/>
      <c r="BJ56" s="1231"/>
      <c r="BK56" s="1231"/>
      <c r="BL56" s="1231"/>
      <c r="BM56" s="1231"/>
      <c r="BN56" s="1231"/>
      <c r="BO56" s="1231"/>
      <c r="BP56" s="1232"/>
      <c r="BQ56" s="1232"/>
      <c r="BR56" s="1232"/>
      <c r="BS56" s="1232"/>
      <c r="BT56" s="1232"/>
      <c r="BU56" s="1232"/>
      <c r="BV56" s="1232"/>
      <c r="BW56" s="1232"/>
      <c r="BX56" s="1232"/>
      <c r="BY56" s="1232"/>
      <c r="BZ56" s="1232"/>
      <c r="CA56" s="1232"/>
      <c r="CB56" s="1232"/>
      <c r="CC56" s="1232"/>
      <c r="CD56" s="1232"/>
      <c r="CE56" s="1232"/>
      <c r="CF56" s="1232"/>
      <c r="CG56" s="1232"/>
      <c r="CH56" s="1232"/>
      <c r="CI56" s="1232"/>
      <c r="CJ56" s="1232"/>
      <c r="CK56" s="1232"/>
      <c r="CL56" s="1232"/>
      <c r="CM56" s="1232"/>
      <c r="CN56" s="1232"/>
      <c r="CO56" s="1232"/>
      <c r="CP56" s="1232"/>
      <c r="CQ56" s="1232"/>
      <c r="CR56" s="1232"/>
      <c r="CS56" s="1232"/>
      <c r="CT56" s="1232"/>
      <c r="CU56" s="1232"/>
      <c r="CV56" s="1232"/>
      <c r="CW56" s="1232"/>
      <c r="CX56" s="1232"/>
      <c r="CY56" s="1232"/>
      <c r="CZ56" s="1232"/>
      <c r="DA56" s="1232"/>
      <c r="DB56" s="1232"/>
      <c r="DC56" s="1232"/>
    </row>
    <row r="57" spans="1:109" s="1210" customFormat="1" x14ac:dyDescent="0.15">
      <c r="B57" s="1233"/>
      <c r="G57" s="1221"/>
      <c r="H57" s="1221"/>
      <c r="I57" s="1234"/>
      <c r="J57" s="1234"/>
      <c r="K57" s="1230"/>
      <c r="L57" s="1230"/>
      <c r="M57" s="1230"/>
      <c r="N57" s="1230"/>
      <c r="AM57" s="255"/>
      <c r="AN57" s="1227"/>
      <c r="AO57" s="1227"/>
      <c r="AP57" s="1227"/>
      <c r="AQ57" s="1227"/>
      <c r="AR57" s="1227"/>
      <c r="AS57" s="1227"/>
      <c r="AT57" s="1227"/>
      <c r="AU57" s="1227"/>
      <c r="AV57" s="1227"/>
      <c r="AW57" s="1227"/>
      <c r="AX57" s="1227"/>
      <c r="AY57" s="1227"/>
      <c r="AZ57" s="1227"/>
      <c r="BA57" s="1227"/>
      <c r="BB57" s="1231" t="s">
        <v>605</v>
      </c>
      <c r="BC57" s="1231"/>
      <c r="BD57" s="1231"/>
      <c r="BE57" s="1231"/>
      <c r="BF57" s="1231"/>
      <c r="BG57" s="1231"/>
      <c r="BH57" s="1231"/>
      <c r="BI57" s="1231"/>
      <c r="BJ57" s="1231"/>
      <c r="BK57" s="1231"/>
      <c r="BL57" s="1231"/>
      <c r="BM57" s="1231"/>
      <c r="BN57" s="1231"/>
      <c r="BO57" s="1231"/>
      <c r="BP57" s="1232">
        <v>60.1</v>
      </c>
      <c r="BQ57" s="1232"/>
      <c r="BR57" s="1232"/>
      <c r="BS57" s="1232"/>
      <c r="BT57" s="1232"/>
      <c r="BU57" s="1232"/>
      <c r="BV57" s="1232"/>
      <c r="BW57" s="1232"/>
      <c r="BX57" s="1232">
        <v>61.6</v>
      </c>
      <c r="BY57" s="1232"/>
      <c r="BZ57" s="1232"/>
      <c r="CA57" s="1232"/>
      <c r="CB57" s="1232"/>
      <c r="CC57" s="1232"/>
      <c r="CD57" s="1232"/>
      <c r="CE57" s="1232"/>
      <c r="CF57" s="1232">
        <v>61</v>
      </c>
      <c r="CG57" s="1232"/>
      <c r="CH57" s="1232"/>
      <c r="CI57" s="1232"/>
      <c r="CJ57" s="1232"/>
      <c r="CK57" s="1232"/>
      <c r="CL57" s="1232"/>
      <c r="CM57" s="1232"/>
      <c r="CN57" s="1232">
        <v>62.3</v>
      </c>
      <c r="CO57" s="1232"/>
      <c r="CP57" s="1232"/>
      <c r="CQ57" s="1232"/>
      <c r="CR57" s="1232"/>
      <c r="CS57" s="1232"/>
      <c r="CT57" s="1232"/>
      <c r="CU57" s="1232"/>
      <c r="CV57" s="1232">
        <v>63.7</v>
      </c>
      <c r="CW57" s="1232"/>
      <c r="CX57" s="1232"/>
      <c r="CY57" s="1232"/>
      <c r="CZ57" s="1232"/>
      <c r="DA57" s="1232"/>
      <c r="DB57" s="1232"/>
      <c r="DC57" s="1232"/>
      <c r="DD57" s="1235"/>
      <c r="DE57" s="1233"/>
    </row>
    <row r="58" spans="1:109" s="1210" customFormat="1" x14ac:dyDescent="0.15">
      <c r="A58" s="255"/>
      <c r="B58" s="1233"/>
      <c r="G58" s="1221"/>
      <c r="H58" s="1221"/>
      <c r="I58" s="1234"/>
      <c r="J58" s="1234"/>
      <c r="K58" s="1230"/>
      <c r="L58" s="1230"/>
      <c r="M58" s="1230"/>
      <c r="N58" s="1230"/>
      <c r="AM58" s="255"/>
      <c r="AN58" s="1227"/>
      <c r="AO58" s="1227"/>
      <c r="AP58" s="1227"/>
      <c r="AQ58" s="1227"/>
      <c r="AR58" s="1227"/>
      <c r="AS58" s="1227"/>
      <c r="AT58" s="1227"/>
      <c r="AU58" s="1227"/>
      <c r="AV58" s="1227"/>
      <c r="AW58" s="1227"/>
      <c r="AX58" s="1227"/>
      <c r="AY58" s="1227"/>
      <c r="AZ58" s="1227"/>
      <c r="BA58" s="1227"/>
      <c r="BB58" s="1231"/>
      <c r="BC58" s="1231"/>
      <c r="BD58" s="1231"/>
      <c r="BE58" s="1231"/>
      <c r="BF58" s="1231"/>
      <c r="BG58" s="1231"/>
      <c r="BH58" s="1231"/>
      <c r="BI58" s="1231"/>
      <c r="BJ58" s="1231"/>
      <c r="BK58" s="1231"/>
      <c r="BL58" s="1231"/>
      <c r="BM58" s="1231"/>
      <c r="BN58" s="1231"/>
      <c r="BO58" s="1231"/>
      <c r="BP58" s="1232"/>
      <c r="BQ58" s="1232"/>
      <c r="BR58" s="1232"/>
      <c r="BS58" s="1232"/>
      <c r="BT58" s="1232"/>
      <c r="BU58" s="1232"/>
      <c r="BV58" s="1232"/>
      <c r="BW58" s="1232"/>
      <c r="BX58" s="1232"/>
      <c r="BY58" s="1232"/>
      <c r="BZ58" s="1232"/>
      <c r="CA58" s="1232"/>
      <c r="CB58" s="1232"/>
      <c r="CC58" s="1232"/>
      <c r="CD58" s="1232"/>
      <c r="CE58" s="1232"/>
      <c r="CF58" s="1232"/>
      <c r="CG58" s="1232"/>
      <c r="CH58" s="1232"/>
      <c r="CI58" s="1232"/>
      <c r="CJ58" s="1232"/>
      <c r="CK58" s="1232"/>
      <c r="CL58" s="1232"/>
      <c r="CM58" s="1232"/>
      <c r="CN58" s="1232"/>
      <c r="CO58" s="1232"/>
      <c r="CP58" s="1232"/>
      <c r="CQ58" s="1232"/>
      <c r="CR58" s="1232"/>
      <c r="CS58" s="1232"/>
      <c r="CT58" s="1232"/>
      <c r="CU58" s="1232"/>
      <c r="CV58" s="1232"/>
      <c r="CW58" s="1232"/>
      <c r="CX58" s="1232"/>
      <c r="CY58" s="1232"/>
      <c r="CZ58" s="1232"/>
      <c r="DA58" s="1232"/>
      <c r="DB58" s="1232"/>
      <c r="DC58" s="1232"/>
      <c r="DD58" s="1235"/>
      <c r="DE58" s="1233"/>
    </row>
    <row r="59" spans="1:109" s="1210" customFormat="1" x14ac:dyDescent="0.15">
      <c r="A59" s="255"/>
      <c r="B59" s="1233"/>
      <c r="K59" s="1236"/>
      <c r="L59" s="1236"/>
      <c r="M59" s="1236"/>
      <c r="N59" s="1236"/>
      <c r="AQ59" s="1236"/>
      <c r="AR59" s="1236"/>
      <c r="AS59" s="1236"/>
      <c r="AT59" s="1236"/>
      <c r="BC59" s="1236"/>
      <c r="BD59" s="1236"/>
      <c r="BE59" s="1236"/>
      <c r="BF59" s="1236"/>
      <c r="BO59" s="1236"/>
      <c r="BP59" s="1236"/>
      <c r="BQ59" s="1236"/>
      <c r="BR59" s="1236"/>
      <c r="CA59" s="1236"/>
      <c r="CB59" s="1236"/>
      <c r="CC59" s="1236"/>
      <c r="CD59" s="1236"/>
      <c r="CM59" s="1236"/>
      <c r="CN59" s="1236"/>
      <c r="CO59" s="1236"/>
      <c r="CP59" s="1236"/>
      <c r="CY59" s="1236"/>
      <c r="CZ59" s="1236"/>
      <c r="DA59" s="1236"/>
      <c r="DB59" s="1236"/>
      <c r="DC59" s="1236"/>
      <c r="DD59" s="1235"/>
      <c r="DE59" s="1233"/>
    </row>
    <row r="60" spans="1:109" s="1210" customFormat="1" x14ac:dyDescent="0.15">
      <c r="A60" s="255"/>
      <c r="B60" s="1233"/>
      <c r="K60" s="1236"/>
      <c r="L60" s="1236"/>
      <c r="M60" s="1236"/>
      <c r="N60" s="1236"/>
      <c r="AQ60" s="1236"/>
      <c r="AR60" s="1236"/>
      <c r="AS60" s="1236"/>
      <c r="AT60" s="1236"/>
      <c r="BC60" s="1236"/>
      <c r="BD60" s="1236"/>
      <c r="BE60" s="1236"/>
      <c r="BF60" s="1236"/>
      <c r="BO60" s="1236"/>
      <c r="BP60" s="1236"/>
      <c r="BQ60" s="1236"/>
      <c r="BR60" s="1236"/>
      <c r="CA60" s="1236"/>
      <c r="CB60" s="1236"/>
      <c r="CC60" s="1236"/>
      <c r="CD60" s="1236"/>
      <c r="CM60" s="1236"/>
      <c r="CN60" s="1236"/>
      <c r="CO60" s="1236"/>
      <c r="CP60" s="1236"/>
      <c r="CY60" s="1236"/>
      <c r="CZ60" s="1236"/>
      <c r="DA60" s="1236"/>
      <c r="DB60" s="1236"/>
      <c r="DC60" s="1236"/>
      <c r="DD60" s="1235"/>
      <c r="DE60" s="1233"/>
    </row>
    <row r="61" spans="1:109" s="1210" customFormat="1" x14ac:dyDescent="0.15">
      <c r="A61" s="255"/>
      <c r="B61" s="1237"/>
      <c r="C61" s="1238"/>
      <c r="D61" s="1238"/>
      <c r="E61" s="1238"/>
      <c r="F61" s="1238"/>
      <c r="G61" s="1238"/>
      <c r="H61" s="1238"/>
      <c r="I61" s="1238"/>
      <c r="J61" s="1238"/>
      <c r="K61" s="1238"/>
      <c r="L61" s="1238"/>
      <c r="M61" s="1239"/>
      <c r="N61" s="1239"/>
      <c r="O61" s="1238"/>
      <c r="P61" s="1238"/>
      <c r="Q61" s="1238"/>
      <c r="R61" s="1238"/>
      <c r="S61" s="1238"/>
      <c r="T61" s="1238"/>
      <c r="U61" s="1238"/>
      <c r="V61" s="1238"/>
      <c r="W61" s="1238"/>
      <c r="X61" s="1238"/>
      <c r="Y61" s="1238"/>
      <c r="Z61" s="1238"/>
      <c r="AA61" s="1238"/>
      <c r="AB61" s="1238"/>
      <c r="AC61" s="1238"/>
      <c r="AD61" s="1238"/>
      <c r="AE61" s="1238"/>
      <c r="AF61" s="1238"/>
      <c r="AG61" s="1238"/>
      <c r="AH61" s="1238"/>
      <c r="AI61" s="1238"/>
      <c r="AJ61" s="1238"/>
      <c r="AK61" s="1238"/>
      <c r="AL61" s="1238"/>
      <c r="AM61" s="1238"/>
      <c r="AN61" s="1238"/>
      <c r="AO61" s="1238"/>
      <c r="AP61" s="1238"/>
      <c r="AQ61" s="1238"/>
      <c r="AR61" s="1238"/>
      <c r="AS61" s="1239"/>
      <c r="AT61" s="1239"/>
      <c r="AU61" s="1238"/>
      <c r="AV61" s="1238"/>
      <c r="AW61" s="1238"/>
      <c r="AX61" s="1238"/>
      <c r="AY61" s="1238"/>
      <c r="AZ61" s="1238"/>
      <c r="BA61" s="1238"/>
      <c r="BB61" s="1238"/>
      <c r="BC61" s="1238"/>
      <c r="BD61" s="1238"/>
      <c r="BE61" s="1239"/>
      <c r="BF61" s="1239"/>
      <c r="BG61" s="1238"/>
      <c r="BH61" s="1238"/>
      <c r="BI61" s="1238"/>
      <c r="BJ61" s="1238"/>
      <c r="BK61" s="1238"/>
      <c r="BL61" s="1238"/>
      <c r="BM61" s="1238"/>
      <c r="BN61" s="1238"/>
      <c r="BO61" s="1238"/>
      <c r="BP61" s="1238"/>
      <c r="BQ61" s="1239"/>
      <c r="BR61" s="1239"/>
      <c r="BS61" s="1238"/>
      <c r="BT61" s="1238"/>
      <c r="BU61" s="1238"/>
      <c r="BV61" s="1238"/>
      <c r="BW61" s="1238"/>
      <c r="BX61" s="1238"/>
      <c r="BY61" s="1238"/>
      <c r="BZ61" s="1238"/>
      <c r="CA61" s="1238"/>
      <c r="CB61" s="1238"/>
      <c r="CC61" s="1239"/>
      <c r="CD61" s="1239"/>
      <c r="CE61" s="1238"/>
      <c r="CF61" s="1238"/>
      <c r="CG61" s="1238"/>
      <c r="CH61" s="1238"/>
      <c r="CI61" s="1238"/>
      <c r="CJ61" s="1238"/>
      <c r="CK61" s="1238"/>
      <c r="CL61" s="1238"/>
      <c r="CM61" s="1238"/>
      <c r="CN61" s="1238"/>
      <c r="CO61" s="1239"/>
      <c r="CP61" s="1239"/>
      <c r="CQ61" s="1238"/>
      <c r="CR61" s="1238"/>
      <c r="CS61" s="1238"/>
      <c r="CT61" s="1238"/>
      <c r="CU61" s="1238"/>
      <c r="CV61" s="1238"/>
      <c r="CW61" s="1238"/>
      <c r="CX61" s="1238"/>
      <c r="CY61" s="1238"/>
      <c r="CZ61" s="1238"/>
      <c r="DA61" s="1239"/>
      <c r="DB61" s="1239"/>
      <c r="DC61" s="1239"/>
      <c r="DD61" s="1240"/>
      <c r="DE61" s="1233"/>
    </row>
    <row r="62" spans="1:109" x14ac:dyDescent="0.15">
      <c r="B62" s="1208"/>
      <c r="C62" s="1208"/>
      <c r="D62" s="1208"/>
      <c r="E62" s="1208"/>
      <c r="F62" s="1208"/>
      <c r="G62" s="1208"/>
      <c r="H62" s="1208"/>
      <c r="I62" s="1208"/>
      <c r="J62" s="1208"/>
      <c r="K62" s="1208"/>
      <c r="L62" s="1208"/>
      <c r="M62" s="1208"/>
      <c r="N62" s="1208"/>
      <c r="O62" s="1208"/>
      <c r="P62" s="1208"/>
      <c r="Q62" s="1208"/>
      <c r="R62" s="1208"/>
      <c r="S62" s="1208"/>
      <c r="T62" s="1208"/>
      <c r="U62" s="1208"/>
      <c r="V62" s="1208"/>
      <c r="W62" s="1208"/>
      <c r="X62" s="1208"/>
      <c r="Y62" s="1208"/>
      <c r="Z62" s="1208"/>
      <c r="AA62" s="1208"/>
      <c r="AB62" s="1208"/>
      <c r="AC62" s="1208"/>
      <c r="AD62" s="1208"/>
      <c r="AE62" s="1208"/>
      <c r="AF62" s="1208"/>
      <c r="AG62" s="1208"/>
      <c r="AH62" s="1208"/>
      <c r="AI62" s="1208"/>
      <c r="AJ62" s="1208"/>
      <c r="AK62" s="1208"/>
      <c r="AL62" s="1208"/>
      <c r="AM62" s="1208"/>
      <c r="AN62" s="1208"/>
      <c r="AO62" s="1208"/>
      <c r="AP62" s="1208"/>
      <c r="AQ62" s="1208"/>
      <c r="AR62" s="1208"/>
      <c r="AS62" s="1208"/>
      <c r="AT62" s="1208"/>
      <c r="AU62" s="1208"/>
      <c r="AV62" s="1208"/>
      <c r="AW62" s="1208"/>
      <c r="AX62" s="1208"/>
      <c r="AY62" s="1208"/>
      <c r="AZ62" s="1208"/>
      <c r="BA62" s="1208"/>
      <c r="BB62" s="1208"/>
      <c r="BC62" s="1208"/>
      <c r="BD62" s="1208"/>
      <c r="BE62" s="1208"/>
      <c r="BF62" s="1208"/>
      <c r="BG62" s="1208"/>
      <c r="BH62" s="1208"/>
      <c r="BI62" s="1208"/>
      <c r="BJ62" s="1208"/>
      <c r="BK62" s="1208"/>
      <c r="BL62" s="1208"/>
      <c r="BM62" s="1208"/>
      <c r="BN62" s="1208"/>
      <c r="BO62" s="1208"/>
      <c r="BP62" s="1208"/>
      <c r="BQ62" s="1208"/>
      <c r="BR62" s="1208"/>
      <c r="BS62" s="1208"/>
      <c r="BT62" s="1208"/>
      <c r="BU62" s="1208"/>
      <c r="BV62" s="1208"/>
      <c r="BW62" s="1208"/>
      <c r="BX62" s="1208"/>
      <c r="BY62" s="1208"/>
      <c r="BZ62" s="1208"/>
      <c r="CA62" s="1208"/>
      <c r="CB62" s="1208"/>
      <c r="CC62" s="1208"/>
      <c r="CD62" s="1208"/>
      <c r="CE62" s="1208"/>
      <c r="CF62" s="1208"/>
      <c r="CG62" s="1208"/>
      <c r="CH62" s="1208"/>
      <c r="CI62" s="1208"/>
      <c r="CJ62" s="1208"/>
      <c r="CK62" s="1208"/>
      <c r="CL62" s="1208"/>
      <c r="CM62" s="1208"/>
      <c r="CN62" s="1208"/>
      <c r="CO62" s="1208"/>
      <c r="CP62" s="1208"/>
      <c r="CQ62" s="1208"/>
      <c r="CR62" s="1208"/>
      <c r="CS62" s="1208"/>
      <c r="CT62" s="1208"/>
      <c r="CU62" s="1208"/>
      <c r="CV62" s="1208"/>
      <c r="CW62" s="1208"/>
      <c r="CX62" s="1208"/>
      <c r="CY62" s="1208"/>
      <c r="CZ62" s="1208"/>
      <c r="DA62" s="1208"/>
      <c r="DB62" s="1208"/>
      <c r="DC62" s="1208"/>
      <c r="DD62" s="1208"/>
      <c r="DE62" s="255"/>
    </row>
    <row r="63" spans="1:109" ht="17.25" x14ac:dyDescent="0.15">
      <c r="B63" s="312" t="s">
        <v>607</v>
      </c>
    </row>
    <row r="64" spans="1:109" x14ac:dyDescent="0.15">
      <c r="B64" s="259"/>
      <c r="G64" s="1209"/>
      <c r="I64" s="1241"/>
      <c r="J64" s="1241"/>
      <c r="K64" s="1241"/>
      <c r="L64" s="1241"/>
      <c r="M64" s="1241"/>
      <c r="N64" s="1242"/>
      <c r="AM64" s="1209"/>
      <c r="AN64" s="1209" t="s">
        <v>600</v>
      </c>
      <c r="AP64" s="1210"/>
      <c r="AQ64" s="1210"/>
      <c r="AR64" s="1210"/>
      <c r="AY64" s="1209"/>
      <c r="BA64" s="1210"/>
      <c r="BB64" s="1210"/>
      <c r="BC64" s="1210"/>
      <c r="BK64" s="1209"/>
      <c r="BM64" s="1210"/>
      <c r="BN64" s="1210"/>
      <c r="BO64" s="1210"/>
      <c r="BW64" s="1209"/>
      <c r="BY64" s="1210"/>
      <c r="BZ64" s="1210"/>
      <c r="CA64" s="1210"/>
      <c r="CI64" s="1209"/>
      <c r="CK64" s="1210"/>
      <c r="CL64" s="1210"/>
      <c r="CM64" s="1210"/>
      <c r="CU64" s="1209"/>
      <c r="CW64" s="1210"/>
      <c r="CX64" s="1210"/>
      <c r="CY64" s="1210"/>
    </row>
    <row r="65" spans="2:107" x14ac:dyDescent="0.15">
      <c r="B65" s="259"/>
      <c r="AN65" s="1211" t="s">
        <v>608</v>
      </c>
      <c r="AO65" s="1212"/>
      <c r="AP65" s="1212"/>
      <c r="AQ65" s="1212"/>
      <c r="AR65" s="1212"/>
      <c r="AS65" s="1212"/>
      <c r="AT65" s="1212"/>
      <c r="AU65" s="1212"/>
      <c r="AV65" s="1212"/>
      <c r="AW65" s="1212"/>
      <c r="AX65" s="1212"/>
      <c r="AY65" s="1212"/>
      <c r="AZ65" s="1212"/>
      <c r="BA65" s="1212"/>
      <c r="BB65" s="1212"/>
      <c r="BC65" s="1212"/>
      <c r="BD65" s="1212"/>
      <c r="BE65" s="1212"/>
      <c r="BF65" s="1212"/>
      <c r="BG65" s="1212"/>
      <c r="BH65" s="1212"/>
      <c r="BI65" s="1212"/>
      <c r="BJ65" s="1212"/>
      <c r="BK65" s="1212"/>
      <c r="BL65" s="1212"/>
      <c r="BM65" s="1212"/>
      <c r="BN65" s="1212"/>
      <c r="BO65" s="1212"/>
      <c r="BP65" s="1212"/>
      <c r="BQ65" s="1212"/>
      <c r="BR65" s="1212"/>
      <c r="BS65" s="1212"/>
      <c r="BT65" s="1212"/>
      <c r="BU65" s="1212"/>
      <c r="BV65" s="1212"/>
      <c r="BW65" s="1212"/>
      <c r="BX65" s="1212"/>
      <c r="BY65" s="1212"/>
      <c r="BZ65" s="1212"/>
      <c r="CA65" s="1212"/>
      <c r="CB65" s="1212"/>
      <c r="CC65" s="1212"/>
      <c r="CD65" s="1212"/>
      <c r="CE65" s="1212"/>
      <c r="CF65" s="1212"/>
      <c r="CG65" s="1212"/>
      <c r="CH65" s="1212"/>
      <c r="CI65" s="1212"/>
      <c r="CJ65" s="1212"/>
      <c r="CK65" s="1212"/>
      <c r="CL65" s="1212"/>
      <c r="CM65" s="1212"/>
      <c r="CN65" s="1212"/>
      <c r="CO65" s="1212"/>
      <c r="CP65" s="1212"/>
      <c r="CQ65" s="1212"/>
      <c r="CR65" s="1212"/>
      <c r="CS65" s="1212"/>
      <c r="CT65" s="1212"/>
      <c r="CU65" s="1212"/>
      <c r="CV65" s="1212"/>
      <c r="CW65" s="1212"/>
      <c r="CX65" s="1212"/>
      <c r="CY65" s="1212"/>
      <c r="CZ65" s="1212"/>
      <c r="DA65" s="1212"/>
      <c r="DB65" s="1212"/>
      <c r="DC65" s="1213"/>
    </row>
    <row r="66" spans="2:107" x14ac:dyDescent="0.15">
      <c r="B66" s="259"/>
      <c r="AN66" s="1214"/>
      <c r="AO66" s="1215"/>
      <c r="AP66" s="1215"/>
      <c r="AQ66" s="1215"/>
      <c r="AR66" s="1215"/>
      <c r="AS66" s="1215"/>
      <c r="AT66" s="1215"/>
      <c r="AU66" s="1215"/>
      <c r="AV66" s="1215"/>
      <c r="AW66" s="1215"/>
      <c r="AX66" s="1215"/>
      <c r="AY66" s="1215"/>
      <c r="AZ66" s="1215"/>
      <c r="BA66" s="1215"/>
      <c r="BB66" s="1215"/>
      <c r="BC66" s="1215"/>
      <c r="BD66" s="1215"/>
      <c r="BE66" s="1215"/>
      <c r="BF66" s="1215"/>
      <c r="BG66" s="1215"/>
      <c r="BH66" s="1215"/>
      <c r="BI66" s="1215"/>
      <c r="BJ66" s="1215"/>
      <c r="BK66" s="1215"/>
      <c r="BL66" s="1215"/>
      <c r="BM66" s="1215"/>
      <c r="BN66" s="1215"/>
      <c r="BO66" s="1215"/>
      <c r="BP66" s="1215"/>
      <c r="BQ66" s="1215"/>
      <c r="BR66" s="1215"/>
      <c r="BS66" s="1215"/>
      <c r="BT66" s="1215"/>
      <c r="BU66" s="1215"/>
      <c r="BV66" s="1215"/>
      <c r="BW66" s="1215"/>
      <c r="BX66" s="1215"/>
      <c r="BY66" s="1215"/>
      <c r="BZ66" s="1215"/>
      <c r="CA66" s="1215"/>
      <c r="CB66" s="1215"/>
      <c r="CC66" s="1215"/>
      <c r="CD66" s="1215"/>
      <c r="CE66" s="1215"/>
      <c r="CF66" s="1215"/>
      <c r="CG66" s="1215"/>
      <c r="CH66" s="1215"/>
      <c r="CI66" s="1215"/>
      <c r="CJ66" s="1215"/>
      <c r="CK66" s="1215"/>
      <c r="CL66" s="1215"/>
      <c r="CM66" s="1215"/>
      <c r="CN66" s="1215"/>
      <c r="CO66" s="1215"/>
      <c r="CP66" s="1215"/>
      <c r="CQ66" s="1215"/>
      <c r="CR66" s="1215"/>
      <c r="CS66" s="1215"/>
      <c r="CT66" s="1215"/>
      <c r="CU66" s="1215"/>
      <c r="CV66" s="1215"/>
      <c r="CW66" s="1215"/>
      <c r="CX66" s="1215"/>
      <c r="CY66" s="1215"/>
      <c r="CZ66" s="1215"/>
      <c r="DA66" s="1215"/>
      <c r="DB66" s="1215"/>
      <c r="DC66" s="1216"/>
    </row>
    <row r="67" spans="2:107" x14ac:dyDescent="0.15">
      <c r="B67" s="259"/>
      <c r="AN67" s="1214"/>
      <c r="AO67" s="1215"/>
      <c r="AP67" s="1215"/>
      <c r="AQ67" s="1215"/>
      <c r="AR67" s="1215"/>
      <c r="AS67" s="1215"/>
      <c r="AT67" s="1215"/>
      <c r="AU67" s="1215"/>
      <c r="AV67" s="1215"/>
      <c r="AW67" s="1215"/>
      <c r="AX67" s="1215"/>
      <c r="AY67" s="1215"/>
      <c r="AZ67" s="1215"/>
      <c r="BA67" s="1215"/>
      <c r="BB67" s="1215"/>
      <c r="BC67" s="1215"/>
      <c r="BD67" s="1215"/>
      <c r="BE67" s="1215"/>
      <c r="BF67" s="1215"/>
      <c r="BG67" s="1215"/>
      <c r="BH67" s="1215"/>
      <c r="BI67" s="1215"/>
      <c r="BJ67" s="1215"/>
      <c r="BK67" s="1215"/>
      <c r="BL67" s="1215"/>
      <c r="BM67" s="1215"/>
      <c r="BN67" s="1215"/>
      <c r="BO67" s="1215"/>
      <c r="BP67" s="1215"/>
      <c r="BQ67" s="1215"/>
      <c r="BR67" s="1215"/>
      <c r="BS67" s="1215"/>
      <c r="BT67" s="1215"/>
      <c r="BU67" s="1215"/>
      <c r="BV67" s="1215"/>
      <c r="BW67" s="1215"/>
      <c r="BX67" s="1215"/>
      <c r="BY67" s="1215"/>
      <c r="BZ67" s="1215"/>
      <c r="CA67" s="1215"/>
      <c r="CB67" s="1215"/>
      <c r="CC67" s="1215"/>
      <c r="CD67" s="1215"/>
      <c r="CE67" s="1215"/>
      <c r="CF67" s="1215"/>
      <c r="CG67" s="1215"/>
      <c r="CH67" s="1215"/>
      <c r="CI67" s="1215"/>
      <c r="CJ67" s="1215"/>
      <c r="CK67" s="1215"/>
      <c r="CL67" s="1215"/>
      <c r="CM67" s="1215"/>
      <c r="CN67" s="1215"/>
      <c r="CO67" s="1215"/>
      <c r="CP67" s="1215"/>
      <c r="CQ67" s="1215"/>
      <c r="CR67" s="1215"/>
      <c r="CS67" s="1215"/>
      <c r="CT67" s="1215"/>
      <c r="CU67" s="1215"/>
      <c r="CV67" s="1215"/>
      <c r="CW67" s="1215"/>
      <c r="CX67" s="1215"/>
      <c r="CY67" s="1215"/>
      <c r="CZ67" s="1215"/>
      <c r="DA67" s="1215"/>
      <c r="DB67" s="1215"/>
      <c r="DC67" s="1216"/>
    </row>
    <row r="68" spans="2:107" x14ac:dyDescent="0.15">
      <c r="B68" s="259"/>
      <c r="AN68" s="1214"/>
      <c r="AO68" s="1215"/>
      <c r="AP68" s="1215"/>
      <c r="AQ68" s="1215"/>
      <c r="AR68" s="1215"/>
      <c r="AS68" s="1215"/>
      <c r="AT68" s="1215"/>
      <c r="AU68" s="1215"/>
      <c r="AV68" s="1215"/>
      <c r="AW68" s="1215"/>
      <c r="AX68" s="1215"/>
      <c r="AY68" s="1215"/>
      <c r="AZ68" s="1215"/>
      <c r="BA68" s="1215"/>
      <c r="BB68" s="1215"/>
      <c r="BC68" s="1215"/>
      <c r="BD68" s="1215"/>
      <c r="BE68" s="1215"/>
      <c r="BF68" s="1215"/>
      <c r="BG68" s="1215"/>
      <c r="BH68" s="1215"/>
      <c r="BI68" s="1215"/>
      <c r="BJ68" s="1215"/>
      <c r="BK68" s="1215"/>
      <c r="BL68" s="1215"/>
      <c r="BM68" s="1215"/>
      <c r="BN68" s="1215"/>
      <c r="BO68" s="1215"/>
      <c r="BP68" s="1215"/>
      <c r="BQ68" s="1215"/>
      <c r="BR68" s="1215"/>
      <c r="BS68" s="1215"/>
      <c r="BT68" s="1215"/>
      <c r="BU68" s="1215"/>
      <c r="BV68" s="1215"/>
      <c r="BW68" s="1215"/>
      <c r="BX68" s="1215"/>
      <c r="BY68" s="1215"/>
      <c r="BZ68" s="1215"/>
      <c r="CA68" s="1215"/>
      <c r="CB68" s="1215"/>
      <c r="CC68" s="1215"/>
      <c r="CD68" s="1215"/>
      <c r="CE68" s="1215"/>
      <c r="CF68" s="1215"/>
      <c r="CG68" s="1215"/>
      <c r="CH68" s="1215"/>
      <c r="CI68" s="1215"/>
      <c r="CJ68" s="1215"/>
      <c r="CK68" s="1215"/>
      <c r="CL68" s="1215"/>
      <c r="CM68" s="1215"/>
      <c r="CN68" s="1215"/>
      <c r="CO68" s="1215"/>
      <c r="CP68" s="1215"/>
      <c r="CQ68" s="1215"/>
      <c r="CR68" s="1215"/>
      <c r="CS68" s="1215"/>
      <c r="CT68" s="1215"/>
      <c r="CU68" s="1215"/>
      <c r="CV68" s="1215"/>
      <c r="CW68" s="1215"/>
      <c r="CX68" s="1215"/>
      <c r="CY68" s="1215"/>
      <c r="CZ68" s="1215"/>
      <c r="DA68" s="1215"/>
      <c r="DB68" s="1215"/>
      <c r="DC68" s="1216"/>
    </row>
    <row r="69" spans="2:107" x14ac:dyDescent="0.15">
      <c r="B69" s="259"/>
      <c r="AN69" s="1217"/>
      <c r="AO69" s="1218"/>
      <c r="AP69" s="1218"/>
      <c r="AQ69" s="1218"/>
      <c r="AR69" s="1218"/>
      <c r="AS69" s="1218"/>
      <c r="AT69" s="1218"/>
      <c r="AU69" s="1218"/>
      <c r="AV69" s="1218"/>
      <c r="AW69" s="1218"/>
      <c r="AX69" s="1218"/>
      <c r="AY69" s="1218"/>
      <c r="AZ69" s="1218"/>
      <c r="BA69" s="1218"/>
      <c r="BB69" s="1218"/>
      <c r="BC69" s="1218"/>
      <c r="BD69" s="1218"/>
      <c r="BE69" s="1218"/>
      <c r="BF69" s="1218"/>
      <c r="BG69" s="1218"/>
      <c r="BH69" s="1218"/>
      <c r="BI69" s="1218"/>
      <c r="BJ69" s="1218"/>
      <c r="BK69" s="1218"/>
      <c r="BL69" s="1218"/>
      <c r="BM69" s="1218"/>
      <c r="BN69" s="1218"/>
      <c r="BO69" s="1218"/>
      <c r="BP69" s="1218"/>
      <c r="BQ69" s="1218"/>
      <c r="BR69" s="1218"/>
      <c r="BS69" s="1218"/>
      <c r="BT69" s="1218"/>
      <c r="BU69" s="1218"/>
      <c r="BV69" s="1218"/>
      <c r="BW69" s="1218"/>
      <c r="BX69" s="1218"/>
      <c r="BY69" s="1218"/>
      <c r="BZ69" s="1218"/>
      <c r="CA69" s="1218"/>
      <c r="CB69" s="1218"/>
      <c r="CC69" s="1218"/>
      <c r="CD69" s="1218"/>
      <c r="CE69" s="1218"/>
      <c r="CF69" s="1218"/>
      <c r="CG69" s="1218"/>
      <c r="CH69" s="1218"/>
      <c r="CI69" s="1218"/>
      <c r="CJ69" s="1218"/>
      <c r="CK69" s="1218"/>
      <c r="CL69" s="1218"/>
      <c r="CM69" s="1218"/>
      <c r="CN69" s="1218"/>
      <c r="CO69" s="1218"/>
      <c r="CP69" s="1218"/>
      <c r="CQ69" s="1218"/>
      <c r="CR69" s="1218"/>
      <c r="CS69" s="1218"/>
      <c r="CT69" s="1218"/>
      <c r="CU69" s="1218"/>
      <c r="CV69" s="1218"/>
      <c r="CW69" s="1218"/>
      <c r="CX69" s="1218"/>
      <c r="CY69" s="1218"/>
      <c r="CZ69" s="1218"/>
      <c r="DA69" s="1218"/>
      <c r="DB69" s="1218"/>
      <c r="DC69" s="1219"/>
    </row>
    <row r="70" spans="2:107" x14ac:dyDescent="0.15">
      <c r="B70" s="259"/>
      <c r="H70" s="1243"/>
      <c r="I70" s="1243"/>
      <c r="J70" s="1244"/>
      <c r="K70" s="1244"/>
      <c r="L70" s="1245"/>
      <c r="M70" s="1244"/>
      <c r="N70" s="1245"/>
      <c r="AN70" s="1220"/>
      <c r="AO70" s="1220"/>
      <c r="AP70" s="1220"/>
      <c r="AZ70" s="1220"/>
      <c r="BA70" s="1220"/>
      <c r="BB70" s="1220"/>
      <c r="BL70" s="1220"/>
      <c r="BM70" s="1220"/>
      <c r="BN70" s="1220"/>
      <c r="BX70" s="1220"/>
      <c r="BY70" s="1220"/>
      <c r="BZ70" s="1220"/>
      <c r="CJ70" s="1220"/>
      <c r="CK70" s="1220"/>
      <c r="CL70" s="1220"/>
      <c r="CV70" s="1220"/>
      <c r="CW70" s="1220"/>
      <c r="CX70" s="1220"/>
    </row>
    <row r="71" spans="2:107" x14ac:dyDescent="0.15">
      <c r="B71" s="259"/>
      <c r="G71" s="1246"/>
      <c r="I71" s="1247"/>
      <c r="J71" s="1244"/>
      <c r="K71" s="1244"/>
      <c r="L71" s="1245"/>
      <c r="M71" s="1244"/>
      <c r="N71" s="1245"/>
      <c r="AM71" s="1246"/>
      <c r="AN71" s="255" t="s">
        <v>602</v>
      </c>
    </row>
    <row r="72" spans="2:107" x14ac:dyDescent="0.15">
      <c r="B72" s="259"/>
      <c r="G72" s="1221"/>
      <c r="H72" s="1221"/>
      <c r="I72" s="1221"/>
      <c r="J72" s="1221"/>
      <c r="K72" s="1222"/>
      <c r="L72" s="1222"/>
      <c r="M72" s="1223"/>
      <c r="N72" s="1223"/>
      <c r="AN72" s="1224"/>
      <c r="AO72" s="1225"/>
      <c r="AP72" s="1225"/>
      <c r="AQ72" s="1225"/>
      <c r="AR72" s="1225"/>
      <c r="AS72" s="1225"/>
      <c r="AT72" s="1225"/>
      <c r="AU72" s="1225"/>
      <c r="AV72" s="1225"/>
      <c r="AW72" s="1225"/>
      <c r="AX72" s="1225"/>
      <c r="AY72" s="1225"/>
      <c r="AZ72" s="1225"/>
      <c r="BA72" s="1225"/>
      <c r="BB72" s="1225"/>
      <c r="BC72" s="1225"/>
      <c r="BD72" s="1225"/>
      <c r="BE72" s="1225"/>
      <c r="BF72" s="1225"/>
      <c r="BG72" s="1225"/>
      <c r="BH72" s="1225"/>
      <c r="BI72" s="1225"/>
      <c r="BJ72" s="1225"/>
      <c r="BK72" s="1225"/>
      <c r="BL72" s="1225"/>
      <c r="BM72" s="1225"/>
      <c r="BN72" s="1225"/>
      <c r="BO72" s="1226"/>
      <c r="BP72" s="1227" t="s">
        <v>555</v>
      </c>
      <c r="BQ72" s="1227"/>
      <c r="BR72" s="1227"/>
      <c r="BS72" s="1227"/>
      <c r="BT72" s="1227"/>
      <c r="BU72" s="1227"/>
      <c r="BV72" s="1227"/>
      <c r="BW72" s="1227"/>
      <c r="BX72" s="1227" t="s">
        <v>556</v>
      </c>
      <c r="BY72" s="1227"/>
      <c r="BZ72" s="1227"/>
      <c r="CA72" s="1227"/>
      <c r="CB72" s="1227"/>
      <c r="CC72" s="1227"/>
      <c r="CD72" s="1227"/>
      <c r="CE72" s="1227"/>
      <c r="CF72" s="1227" t="s">
        <v>557</v>
      </c>
      <c r="CG72" s="1227"/>
      <c r="CH72" s="1227"/>
      <c r="CI72" s="1227"/>
      <c r="CJ72" s="1227"/>
      <c r="CK72" s="1227"/>
      <c r="CL72" s="1227"/>
      <c r="CM72" s="1227"/>
      <c r="CN72" s="1227" t="s">
        <v>558</v>
      </c>
      <c r="CO72" s="1227"/>
      <c r="CP72" s="1227"/>
      <c r="CQ72" s="1227"/>
      <c r="CR72" s="1227"/>
      <c r="CS72" s="1227"/>
      <c r="CT72" s="1227"/>
      <c r="CU72" s="1227"/>
      <c r="CV72" s="1227" t="s">
        <v>559</v>
      </c>
      <c r="CW72" s="1227"/>
      <c r="CX72" s="1227"/>
      <c r="CY72" s="1227"/>
      <c r="CZ72" s="1227"/>
      <c r="DA72" s="1227"/>
      <c r="DB72" s="1227"/>
      <c r="DC72" s="1227"/>
    </row>
    <row r="73" spans="2:107" x14ac:dyDescent="0.15">
      <c r="B73" s="259"/>
      <c r="G73" s="1228"/>
      <c r="H73" s="1228"/>
      <c r="I73" s="1228"/>
      <c r="J73" s="1228"/>
      <c r="K73" s="1248"/>
      <c r="L73" s="1248"/>
      <c r="M73" s="1248"/>
      <c r="N73" s="1248"/>
      <c r="AM73" s="1220"/>
      <c r="AN73" s="1231" t="s">
        <v>603</v>
      </c>
      <c r="AO73" s="1231"/>
      <c r="AP73" s="1231"/>
      <c r="AQ73" s="1231"/>
      <c r="AR73" s="1231"/>
      <c r="AS73" s="1231"/>
      <c r="AT73" s="1231"/>
      <c r="AU73" s="1231"/>
      <c r="AV73" s="1231"/>
      <c r="AW73" s="1231"/>
      <c r="AX73" s="1231"/>
      <c r="AY73" s="1231"/>
      <c r="AZ73" s="1231"/>
      <c r="BA73" s="1231"/>
      <c r="BB73" s="1231" t="s">
        <v>604</v>
      </c>
      <c r="BC73" s="1231"/>
      <c r="BD73" s="1231"/>
      <c r="BE73" s="1231"/>
      <c r="BF73" s="1231"/>
      <c r="BG73" s="1231"/>
      <c r="BH73" s="1231"/>
      <c r="BI73" s="1231"/>
      <c r="BJ73" s="1231"/>
      <c r="BK73" s="1231"/>
      <c r="BL73" s="1231"/>
      <c r="BM73" s="1231"/>
      <c r="BN73" s="1231"/>
      <c r="BO73" s="1231"/>
      <c r="BP73" s="1232"/>
      <c r="BQ73" s="1232"/>
      <c r="BR73" s="1232"/>
      <c r="BS73" s="1232"/>
      <c r="BT73" s="1232"/>
      <c r="BU73" s="1232"/>
      <c r="BV73" s="1232"/>
      <c r="BW73" s="1232"/>
      <c r="BX73" s="1232"/>
      <c r="BY73" s="1232"/>
      <c r="BZ73" s="1232"/>
      <c r="CA73" s="1232"/>
      <c r="CB73" s="1232"/>
      <c r="CC73" s="1232"/>
      <c r="CD73" s="1232"/>
      <c r="CE73" s="1232"/>
      <c r="CF73" s="1232"/>
      <c r="CG73" s="1232"/>
      <c r="CH73" s="1232"/>
      <c r="CI73" s="1232"/>
      <c r="CJ73" s="1232"/>
      <c r="CK73" s="1232"/>
      <c r="CL73" s="1232"/>
      <c r="CM73" s="1232"/>
      <c r="CN73" s="1232"/>
      <c r="CO73" s="1232"/>
      <c r="CP73" s="1232"/>
      <c r="CQ73" s="1232"/>
      <c r="CR73" s="1232"/>
      <c r="CS73" s="1232"/>
      <c r="CT73" s="1232"/>
      <c r="CU73" s="1232"/>
      <c r="CV73" s="1232"/>
      <c r="CW73" s="1232"/>
      <c r="CX73" s="1232"/>
      <c r="CY73" s="1232"/>
      <c r="CZ73" s="1232"/>
      <c r="DA73" s="1232"/>
      <c r="DB73" s="1232"/>
      <c r="DC73" s="1232"/>
    </row>
    <row r="74" spans="2:107" x14ac:dyDescent="0.15">
      <c r="B74" s="259"/>
      <c r="G74" s="1228"/>
      <c r="H74" s="1228"/>
      <c r="I74" s="1228"/>
      <c r="J74" s="1228"/>
      <c r="K74" s="1248"/>
      <c r="L74" s="1248"/>
      <c r="M74" s="1248"/>
      <c r="N74" s="1248"/>
      <c r="AM74" s="1220"/>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32"/>
      <c r="BQ74" s="1232"/>
      <c r="BR74" s="1232"/>
      <c r="BS74" s="1232"/>
      <c r="BT74" s="1232"/>
      <c r="BU74" s="1232"/>
      <c r="BV74" s="1232"/>
      <c r="BW74" s="1232"/>
      <c r="BX74" s="1232"/>
      <c r="BY74" s="1232"/>
      <c r="BZ74" s="1232"/>
      <c r="CA74" s="1232"/>
      <c r="CB74" s="1232"/>
      <c r="CC74" s="1232"/>
      <c r="CD74" s="1232"/>
      <c r="CE74" s="1232"/>
      <c r="CF74" s="1232"/>
      <c r="CG74" s="1232"/>
      <c r="CH74" s="1232"/>
      <c r="CI74" s="1232"/>
      <c r="CJ74" s="1232"/>
      <c r="CK74" s="1232"/>
      <c r="CL74" s="1232"/>
      <c r="CM74" s="1232"/>
      <c r="CN74" s="1232"/>
      <c r="CO74" s="1232"/>
      <c r="CP74" s="1232"/>
      <c r="CQ74" s="1232"/>
      <c r="CR74" s="1232"/>
      <c r="CS74" s="1232"/>
      <c r="CT74" s="1232"/>
      <c r="CU74" s="1232"/>
      <c r="CV74" s="1232"/>
      <c r="CW74" s="1232"/>
      <c r="CX74" s="1232"/>
      <c r="CY74" s="1232"/>
      <c r="CZ74" s="1232"/>
      <c r="DA74" s="1232"/>
      <c r="DB74" s="1232"/>
      <c r="DC74" s="1232"/>
    </row>
    <row r="75" spans="2:107" x14ac:dyDescent="0.15">
      <c r="B75" s="259"/>
      <c r="G75" s="1228"/>
      <c r="H75" s="1228"/>
      <c r="I75" s="1221"/>
      <c r="J75" s="1221"/>
      <c r="K75" s="1230"/>
      <c r="L75" s="1230"/>
      <c r="M75" s="1230"/>
      <c r="N75" s="1230"/>
      <c r="AM75" s="1220"/>
      <c r="AN75" s="1231"/>
      <c r="AO75" s="1231"/>
      <c r="AP75" s="1231"/>
      <c r="AQ75" s="1231"/>
      <c r="AR75" s="1231"/>
      <c r="AS75" s="1231"/>
      <c r="AT75" s="1231"/>
      <c r="AU75" s="1231"/>
      <c r="AV75" s="1231"/>
      <c r="AW75" s="1231"/>
      <c r="AX75" s="1231"/>
      <c r="AY75" s="1231"/>
      <c r="AZ75" s="1231"/>
      <c r="BA75" s="1231"/>
      <c r="BB75" s="1231" t="s">
        <v>609</v>
      </c>
      <c r="BC75" s="1231"/>
      <c r="BD75" s="1231"/>
      <c r="BE75" s="1231"/>
      <c r="BF75" s="1231"/>
      <c r="BG75" s="1231"/>
      <c r="BH75" s="1231"/>
      <c r="BI75" s="1231"/>
      <c r="BJ75" s="1231"/>
      <c r="BK75" s="1231"/>
      <c r="BL75" s="1231"/>
      <c r="BM75" s="1231"/>
      <c r="BN75" s="1231"/>
      <c r="BO75" s="1231"/>
      <c r="BP75" s="1232">
        <v>4.5999999999999996</v>
      </c>
      <c r="BQ75" s="1232"/>
      <c r="BR75" s="1232"/>
      <c r="BS75" s="1232"/>
      <c r="BT75" s="1232"/>
      <c r="BU75" s="1232"/>
      <c r="BV75" s="1232"/>
      <c r="BW75" s="1232"/>
      <c r="BX75" s="1232">
        <v>4.3</v>
      </c>
      <c r="BY75" s="1232"/>
      <c r="BZ75" s="1232"/>
      <c r="CA75" s="1232"/>
      <c r="CB75" s="1232"/>
      <c r="CC75" s="1232"/>
      <c r="CD75" s="1232"/>
      <c r="CE75" s="1232"/>
      <c r="CF75" s="1232">
        <v>3.9</v>
      </c>
      <c r="CG75" s="1232"/>
      <c r="CH75" s="1232"/>
      <c r="CI75" s="1232"/>
      <c r="CJ75" s="1232"/>
      <c r="CK75" s="1232"/>
      <c r="CL75" s="1232"/>
      <c r="CM75" s="1232"/>
      <c r="CN75" s="1232">
        <v>3.6</v>
      </c>
      <c r="CO75" s="1232"/>
      <c r="CP75" s="1232"/>
      <c r="CQ75" s="1232"/>
      <c r="CR75" s="1232"/>
      <c r="CS75" s="1232"/>
      <c r="CT75" s="1232"/>
      <c r="CU75" s="1232"/>
      <c r="CV75" s="1232">
        <v>3.3</v>
      </c>
      <c r="CW75" s="1232"/>
      <c r="CX75" s="1232"/>
      <c r="CY75" s="1232"/>
      <c r="CZ75" s="1232"/>
      <c r="DA75" s="1232"/>
      <c r="DB75" s="1232"/>
      <c r="DC75" s="1232"/>
    </row>
    <row r="76" spans="2:107" x14ac:dyDescent="0.15">
      <c r="B76" s="259"/>
      <c r="G76" s="1228"/>
      <c r="H76" s="1228"/>
      <c r="I76" s="1221"/>
      <c r="J76" s="1221"/>
      <c r="K76" s="1230"/>
      <c r="L76" s="1230"/>
      <c r="M76" s="1230"/>
      <c r="N76" s="1230"/>
      <c r="AM76" s="1220"/>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32"/>
      <c r="BQ76" s="1232"/>
      <c r="BR76" s="1232"/>
      <c r="BS76" s="1232"/>
      <c r="BT76" s="1232"/>
      <c r="BU76" s="1232"/>
      <c r="BV76" s="1232"/>
      <c r="BW76" s="1232"/>
      <c r="BX76" s="1232"/>
      <c r="BY76" s="1232"/>
      <c r="BZ76" s="1232"/>
      <c r="CA76" s="1232"/>
      <c r="CB76" s="1232"/>
      <c r="CC76" s="1232"/>
      <c r="CD76" s="1232"/>
      <c r="CE76" s="1232"/>
      <c r="CF76" s="1232"/>
      <c r="CG76" s="1232"/>
      <c r="CH76" s="1232"/>
      <c r="CI76" s="1232"/>
      <c r="CJ76" s="1232"/>
      <c r="CK76" s="1232"/>
      <c r="CL76" s="1232"/>
      <c r="CM76" s="1232"/>
      <c r="CN76" s="1232"/>
      <c r="CO76" s="1232"/>
      <c r="CP76" s="1232"/>
      <c r="CQ76" s="1232"/>
      <c r="CR76" s="1232"/>
      <c r="CS76" s="1232"/>
      <c r="CT76" s="1232"/>
      <c r="CU76" s="1232"/>
      <c r="CV76" s="1232"/>
      <c r="CW76" s="1232"/>
      <c r="CX76" s="1232"/>
      <c r="CY76" s="1232"/>
      <c r="CZ76" s="1232"/>
      <c r="DA76" s="1232"/>
      <c r="DB76" s="1232"/>
      <c r="DC76" s="1232"/>
    </row>
    <row r="77" spans="2:107" x14ac:dyDescent="0.15">
      <c r="B77" s="259"/>
      <c r="G77" s="1221"/>
      <c r="H77" s="1221"/>
      <c r="I77" s="1221"/>
      <c r="J77" s="1221"/>
      <c r="K77" s="1248"/>
      <c r="L77" s="1248"/>
      <c r="M77" s="1248"/>
      <c r="N77" s="1248"/>
      <c r="AN77" s="1227" t="s">
        <v>606</v>
      </c>
      <c r="AO77" s="1227"/>
      <c r="AP77" s="1227"/>
      <c r="AQ77" s="1227"/>
      <c r="AR77" s="1227"/>
      <c r="AS77" s="1227"/>
      <c r="AT77" s="1227"/>
      <c r="AU77" s="1227"/>
      <c r="AV77" s="1227"/>
      <c r="AW77" s="1227"/>
      <c r="AX77" s="1227"/>
      <c r="AY77" s="1227"/>
      <c r="AZ77" s="1227"/>
      <c r="BA77" s="1227"/>
      <c r="BB77" s="1231" t="s">
        <v>604</v>
      </c>
      <c r="BC77" s="1231"/>
      <c r="BD77" s="1231"/>
      <c r="BE77" s="1231"/>
      <c r="BF77" s="1231"/>
      <c r="BG77" s="1231"/>
      <c r="BH77" s="1231"/>
      <c r="BI77" s="1231"/>
      <c r="BJ77" s="1231"/>
      <c r="BK77" s="1231"/>
      <c r="BL77" s="1231"/>
      <c r="BM77" s="1231"/>
      <c r="BN77" s="1231"/>
      <c r="BO77" s="1231"/>
      <c r="BP77" s="1232">
        <v>0</v>
      </c>
      <c r="BQ77" s="1232"/>
      <c r="BR77" s="1232"/>
      <c r="BS77" s="1232"/>
      <c r="BT77" s="1232"/>
      <c r="BU77" s="1232"/>
      <c r="BV77" s="1232"/>
      <c r="BW77" s="1232"/>
      <c r="BX77" s="1232">
        <v>0</v>
      </c>
      <c r="BY77" s="1232"/>
      <c r="BZ77" s="1232"/>
      <c r="CA77" s="1232"/>
      <c r="CB77" s="1232"/>
      <c r="CC77" s="1232"/>
      <c r="CD77" s="1232"/>
      <c r="CE77" s="1232"/>
      <c r="CF77" s="1232">
        <v>0</v>
      </c>
      <c r="CG77" s="1232"/>
      <c r="CH77" s="1232"/>
      <c r="CI77" s="1232"/>
      <c r="CJ77" s="1232"/>
      <c r="CK77" s="1232"/>
      <c r="CL77" s="1232"/>
      <c r="CM77" s="1232"/>
      <c r="CN77" s="1232">
        <v>0</v>
      </c>
      <c r="CO77" s="1232"/>
      <c r="CP77" s="1232"/>
      <c r="CQ77" s="1232"/>
      <c r="CR77" s="1232"/>
      <c r="CS77" s="1232"/>
      <c r="CT77" s="1232"/>
      <c r="CU77" s="1232"/>
      <c r="CV77" s="1232">
        <v>0</v>
      </c>
      <c r="CW77" s="1232"/>
      <c r="CX77" s="1232"/>
      <c r="CY77" s="1232"/>
      <c r="CZ77" s="1232"/>
      <c r="DA77" s="1232"/>
      <c r="DB77" s="1232"/>
      <c r="DC77" s="1232"/>
    </row>
    <row r="78" spans="2:107" x14ac:dyDescent="0.15">
      <c r="B78" s="259"/>
      <c r="G78" s="1221"/>
      <c r="H78" s="1221"/>
      <c r="I78" s="1221"/>
      <c r="J78" s="1221"/>
      <c r="K78" s="1248"/>
      <c r="L78" s="1248"/>
      <c r="M78" s="1248"/>
      <c r="N78" s="1248"/>
      <c r="AN78" s="1227"/>
      <c r="AO78" s="1227"/>
      <c r="AP78" s="1227"/>
      <c r="AQ78" s="1227"/>
      <c r="AR78" s="1227"/>
      <c r="AS78" s="1227"/>
      <c r="AT78" s="1227"/>
      <c r="AU78" s="1227"/>
      <c r="AV78" s="1227"/>
      <c r="AW78" s="1227"/>
      <c r="AX78" s="1227"/>
      <c r="AY78" s="1227"/>
      <c r="AZ78" s="1227"/>
      <c r="BA78" s="1227"/>
      <c r="BB78" s="1231"/>
      <c r="BC78" s="1231"/>
      <c r="BD78" s="1231"/>
      <c r="BE78" s="1231"/>
      <c r="BF78" s="1231"/>
      <c r="BG78" s="1231"/>
      <c r="BH78" s="1231"/>
      <c r="BI78" s="1231"/>
      <c r="BJ78" s="1231"/>
      <c r="BK78" s="1231"/>
      <c r="BL78" s="1231"/>
      <c r="BM78" s="1231"/>
      <c r="BN78" s="1231"/>
      <c r="BO78" s="1231"/>
      <c r="BP78" s="1232"/>
      <c r="BQ78" s="1232"/>
      <c r="BR78" s="1232"/>
      <c r="BS78" s="1232"/>
      <c r="BT78" s="1232"/>
      <c r="BU78" s="1232"/>
      <c r="BV78" s="1232"/>
      <c r="BW78" s="1232"/>
      <c r="BX78" s="1232"/>
      <c r="BY78" s="1232"/>
      <c r="BZ78" s="1232"/>
      <c r="CA78" s="1232"/>
      <c r="CB78" s="1232"/>
      <c r="CC78" s="1232"/>
      <c r="CD78" s="1232"/>
      <c r="CE78" s="1232"/>
      <c r="CF78" s="1232"/>
      <c r="CG78" s="1232"/>
      <c r="CH78" s="1232"/>
      <c r="CI78" s="1232"/>
      <c r="CJ78" s="1232"/>
      <c r="CK78" s="1232"/>
      <c r="CL78" s="1232"/>
      <c r="CM78" s="1232"/>
      <c r="CN78" s="1232"/>
      <c r="CO78" s="1232"/>
      <c r="CP78" s="1232"/>
      <c r="CQ78" s="1232"/>
      <c r="CR78" s="1232"/>
      <c r="CS78" s="1232"/>
      <c r="CT78" s="1232"/>
      <c r="CU78" s="1232"/>
      <c r="CV78" s="1232"/>
      <c r="CW78" s="1232"/>
      <c r="CX78" s="1232"/>
      <c r="CY78" s="1232"/>
      <c r="CZ78" s="1232"/>
      <c r="DA78" s="1232"/>
      <c r="DB78" s="1232"/>
      <c r="DC78" s="1232"/>
    </row>
    <row r="79" spans="2:107" x14ac:dyDescent="0.15">
      <c r="B79" s="259"/>
      <c r="G79" s="1221"/>
      <c r="H79" s="1221"/>
      <c r="I79" s="1234"/>
      <c r="J79" s="1234"/>
      <c r="K79" s="1249"/>
      <c r="L79" s="1249"/>
      <c r="M79" s="1249"/>
      <c r="N79" s="1249"/>
      <c r="AN79" s="1227"/>
      <c r="AO79" s="1227"/>
      <c r="AP79" s="1227"/>
      <c r="AQ79" s="1227"/>
      <c r="AR79" s="1227"/>
      <c r="AS79" s="1227"/>
      <c r="AT79" s="1227"/>
      <c r="AU79" s="1227"/>
      <c r="AV79" s="1227"/>
      <c r="AW79" s="1227"/>
      <c r="AX79" s="1227"/>
      <c r="AY79" s="1227"/>
      <c r="AZ79" s="1227"/>
      <c r="BA79" s="1227"/>
      <c r="BB79" s="1231" t="s">
        <v>609</v>
      </c>
      <c r="BC79" s="1231"/>
      <c r="BD79" s="1231"/>
      <c r="BE79" s="1231"/>
      <c r="BF79" s="1231"/>
      <c r="BG79" s="1231"/>
      <c r="BH79" s="1231"/>
      <c r="BI79" s="1231"/>
      <c r="BJ79" s="1231"/>
      <c r="BK79" s="1231"/>
      <c r="BL79" s="1231"/>
      <c r="BM79" s="1231"/>
      <c r="BN79" s="1231"/>
      <c r="BO79" s="1231"/>
      <c r="BP79" s="1232">
        <v>8.6</v>
      </c>
      <c r="BQ79" s="1232"/>
      <c r="BR79" s="1232"/>
      <c r="BS79" s="1232"/>
      <c r="BT79" s="1232"/>
      <c r="BU79" s="1232"/>
      <c r="BV79" s="1232"/>
      <c r="BW79" s="1232"/>
      <c r="BX79" s="1232">
        <v>8.6</v>
      </c>
      <c r="BY79" s="1232"/>
      <c r="BZ79" s="1232"/>
      <c r="CA79" s="1232"/>
      <c r="CB79" s="1232"/>
      <c r="CC79" s="1232"/>
      <c r="CD79" s="1232"/>
      <c r="CE79" s="1232"/>
      <c r="CF79" s="1232">
        <v>7.4</v>
      </c>
      <c r="CG79" s="1232"/>
      <c r="CH79" s="1232"/>
      <c r="CI79" s="1232"/>
      <c r="CJ79" s="1232"/>
      <c r="CK79" s="1232"/>
      <c r="CL79" s="1232"/>
      <c r="CM79" s="1232"/>
      <c r="CN79" s="1232">
        <v>7.5</v>
      </c>
      <c r="CO79" s="1232"/>
      <c r="CP79" s="1232"/>
      <c r="CQ79" s="1232"/>
      <c r="CR79" s="1232"/>
      <c r="CS79" s="1232"/>
      <c r="CT79" s="1232"/>
      <c r="CU79" s="1232"/>
      <c r="CV79" s="1232">
        <v>7.5</v>
      </c>
      <c r="CW79" s="1232"/>
      <c r="CX79" s="1232"/>
      <c r="CY79" s="1232"/>
      <c r="CZ79" s="1232"/>
      <c r="DA79" s="1232"/>
      <c r="DB79" s="1232"/>
      <c r="DC79" s="1232"/>
    </row>
    <row r="80" spans="2:107" x14ac:dyDescent="0.15">
      <c r="B80" s="259"/>
      <c r="G80" s="1221"/>
      <c r="H80" s="1221"/>
      <c r="I80" s="1234"/>
      <c r="J80" s="1234"/>
      <c r="K80" s="1249"/>
      <c r="L80" s="1249"/>
      <c r="M80" s="1249"/>
      <c r="N80" s="1249"/>
      <c r="AN80" s="1227"/>
      <c r="AO80" s="1227"/>
      <c r="AP80" s="1227"/>
      <c r="AQ80" s="1227"/>
      <c r="AR80" s="1227"/>
      <c r="AS80" s="1227"/>
      <c r="AT80" s="1227"/>
      <c r="AU80" s="1227"/>
      <c r="AV80" s="1227"/>
      <c r="AW80" s="1227"/>
      <c r="AX80" s="1227"/>
      <c r="AY80" s="1227"/>
      <c r="AZ80" s="1227"/>
      <c r="BA80" s="1227"/>
      <c r="BB80" s="1231"/>
      <c r="BC80" s="1231"/>
      <c r="BD80" s="1231"/>
      <c r="BE80" s="1231"/>
      <c r="BF80" s="1231"/>
      <c r="BG80" s="1231"/>
      <c r="BH80" s="1231"/>
      <c r="BI80" s="1231"/>
      <c r="BJ80" s="1231"/>
      <c r="BK80" s="1231"/>
      <c r="BL80" s="1231"/>
      <c r="BM80" s="1231"/>
      <c r="BN80" s="1231"/>
      <c r="BO80" s="1231"/>
      <c r="BP80" s="1232"/>
      <c r="BQ80" s="1232"/>
      <c r="BR80" s="1232"/>
      <c r="BS80" s="1232"/>
      <c r="BT80" s="1232"/>
      <c r="BU80" s="1232"/>
      <c r="BV80" s="1232"/>
      <c r="BW80" s="1232"/>
      <c r="BX80" s="1232"/>
      <c r="BY80" s="1232"/>
      <c r="BZ80" s="1232"/>
      <c r="CA80" s="1232"/>
      <c r="CB80" s="1232"/>
      <c r="CC80" s="1232"/>
      <c r="CD80" s="1232"/>
      <c r="CE80" s="1232"/>
      <c r="CF80" s="1232"/>
      <c r="CG80" s="1232"/>
      <c r="CH80" s="1232"/>
      <c r="CI80" s="1232"/>
      <c r="CJ80" s="1232"/>
      <c r="CK80" s="1232"/>
      <c r="CL80" s="1232"/>
      <c r="CM80" s="1232"/>
      <c r="CN80" s="1232"/>
      <c r="CO80" s="1232"/>
      <c r="CP80" s="1232"/>
      <c r="CQ80" s="1232"/>
      <c r="CR80" s="1232"/>
      <c r="CS80" s="1232"/>
      <c r="CT80" s="1232"/>
      <c r="CU80" s="1232"/>
      <c r="CV80" s="1232"/>
      <c r="CW80" s="1232"/>
      <c r="CX80" s="1232"/>
      <c r="CY80" s="1232"/>
      <c r="CZ80" s="1232"/>
      <c r="DA80" s="1232"/>
      <c r="DB80" s="1232"/>
      <c r="DC80" s="1232"/>
    </row>
    <row r="81" spans="2:109" x14ac:dyDescent="0.15">
      <c r="B81" s="259"/>
    </row>
    <row r="82" spans="2:109" ht="17.25" x14ac:dyDescent="0.15">
      <c r="B82" s="259"/>
      <c r="K82" s="1250"/>
      <c r="L82" s="1250"/>
      <c r="M82" s="1250"/>
      <c r="N82" s="1250"/>
      <c r="AQ82" s="1250"/>
      <c r="AR82" s="1250"/>
      <c r="AS82" s="1250"/>
      <c r="AT82" s="1250"/>
      <c r="BC82" s="1250"/>
      <c r="BD82" s="1250"/>
      <c r="BE82" s="1250"/>
      <c r="BF82" s="1250"/>
      <c r="BO82" s="1250"/>
      <c r="BP82" s="1250"/>
      <c r="BQ82" s="1250"/>
      <c r="BR82" s="1250"/>
      <c r="CA82" s="1250"/>
      <c r="CB82" s="1250"/>
      <c r="CC82" s="1250"/>
      <c r="CD82" s="1250"/>
      <c r="CM82" s="1250"/>
      <c r="CN82" s="1250"/>
      <c r="CO82" s="1250"/>
      <c r="CP82" s="1250"/>
      <c r="CY82" s="1250"/>
      <c r="CZ82" s="1250"/>
      <c r="DA82" s="1250"/>
      <c r="DB82" s="1250"/>
      <c r="DC82" s="1250"/>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9ExxbNChypO7QyHqyPqG82J3IhSDfkWCWam33fsqGBGXNcLXl4L1din/933IdvzdFO2Tjcbf7hc6dGHELGNrvg==" saltValue="0oll4E14YDUBiRKNN2YPi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502</v>
      </c>
    </row>
  </sheetData>
  <sheetProtection algorithmName="SHA-512" hashValue="VYIXVihDJbPdc5xAyaqQCk4EvxDspd2TfR4kmVqZhbfGaKkZEZZDcLaAiGtNFWFGKS+TWFVXRFJXRcL1+Y/LuA==" saltValue="SYcfIARXG7S8EPN7MyotA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502</v>
      </c>
    </row>
  </sheetData>
  <sheetProtection algorithmName="SHA-512" hashValue="j1xefBtU7fdZlCY5RJ620YDHN4hzgr5tTp2+AcgRDyODYlPFQ4IdA9NXywF47STRO9XsIjm4/JfjAA1mPem6MQ==" saltValue="l6i3KqJc8Qobgpmg0b7kV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552</v>
      </c>
      <c r="G2" s="149"/>
      <c r="H2" s="150"/>
    </row>
    <row r="3" spans="1:8" x14ac:dyDescent="0.15">
      <c r="A3" s="146" t="s">
        <v>545</v>
      </c>
      <c r="B3" s="151"/>
      <c r="C3" s="152"/>
      <c r="D3" s="153">
        <v>59248</v>
      </c>
      <c r="E3" s="154"/>
      <c r="F3" s="155">
        <v>167497</v>
      </c>
      <c r="G3" s="156"/>
      <c r="H3" s="157"/>
    </row>
    <row r="4" spans="1:8" x14ac:dyDescent="0.15">
      <c r="A4" s="158"/>
      <c r="B4" s="159"/>
      <c r="C4" s="160"/>
      <c r="D4" s="161">
        <v>30942</v>
      </c>
      <c r="E4" s="162"/>
      <c r="F4" s="163">
        <v>82571</v>
      </c>
      <c r="G4" s="164"/>
      <c r="H4" s="165"/>
    </row>
    <row r="5" spans="1:8" x14ac:dyDescent="0.15">
      <c r="A5" s="146" t="s">
        <v>547</v>
      </c>
      <c r="B5" s="151"/>
      <c r="C5" s="152"/>
      <c r="D5" s="153">
        <v>88792</v>
      </c>
      <c r="E5" s="154"/>
      <c r="F5" s="155">
        <v>190274</v>
      </c>
      <c r="G5" s="156"/>
      <c r="H5" s="157"/>
    </row>
    <row r="6" spans="1:8" x14ac:dyDescent="0.15">
      <c r="A6" s="158"/>
      <c r="B6" s="159"/>
      <c r="C6" s="160"/>
      <c r="D6" s="161">
        <v>34008</v>
      </c>
      <c r="E6" s="162"/>
      <c r="F6" s="163">
        <v>88584</v>
      </c>
      <c r="G6" s="164"/>
      <c r="H6" s="165"/>
    </row>
    <row r="7" spans="1:8" x14ac:dyDescent="0.15">
      <c r="A7" s="146" t="s">
        <v>548</v>
      </c>
      <c r="B7" s="151"/>
      <c r="C7" s="152"/>
      <c r="D7" s="153">
        <v>102357</v>
      </c>
      <c r="E7" s="154"/>
      <c r="F7" s="155">
        <v>301035</v>
      </c>
      <c r="G7" s="156"/>
      <c r="H7" s="157"/>
    </row>
    <row r="8" spans="1:8" x14ac:dyDescent="0.15">
      <c r="A8" s="158"/>
      <c r="B8" s="159"/>
      <c r="C8" s="160"/>
      <c r="D8" s="161">
        <v>78000</v>
      </c>
      <c r="E8" s="162"/>
      <c r="F8" s="163">
        <v>154376</v>
      </c>
      <c r="G8" s="164"/>
      <c r="H8" s="165"/>
    </row>
    <row r="9" spans="1:8" x14ac:dyDescent="0.15">
      <c r="A9" s="146" t="s">
        <v>549</v>
      </c>
      <c r="B9" s="151"/>
      <c r="C9" s="152"/>
      <c r="D9" s="153">
        <v>141622</v>
      </c>
      <c r="E9" s="154"/>
      <c r="F9" s="155">
        <v>277467</v>
      </c>
      <c r="G9" s="156"/>
      <c r="H9" s="157"/>
    </row>
    <row r="10" spans="1:8" x14ac:dyDescent="0.15">
      <c r="A10" s="158"/>
      <c r="B10" s="159"/>
      <c r="C10" s="160"/>
      <c r="D10" s="161">
        <v>111528</v>
      </c>
      <c r="E10" s="162"/>
      <c r="F10" s="163">
        <v>128378</v>
      </c>
      <c r="G10" s="164"/>
      <c r="H10" s="165"/>
    </row>
    <row r="11" spans="1:8" x14ac:dyDescent="0.15">
      <c r="A11" s="146" t="s">
        <v>550</v>
      </c>
      <c r="B11" s="151"/>
      <c r="C11" s="152"/>
      <c r="D11" s="153">
        <v>544495</v>
      </c>
      <c r="E11" s="154"/>
      <c r="F11" s="155">
        <v>282256</v>
      </c>
      <c r="G11" s="156"/>
      <c r="H11" s="157"/>
    </row>
    <row r="12" spans="1:8" x14ac:dyDescent="0.15">
      <c r="A12" s="158"/>
      <c r="B12" s="159"/>
      <c r="C12" s="166"/>
      <c r="D12" s="161">
        <v>444729</v>
      </c>
      <c r="E12" s="162"/>
      <c r="F12" s="163">
        <v>145453</v>
      </c>
      <c r="G12" s="164"/>
      <c r="H12" s="165"/>
    </row>
    <row r="13" spans="1:8" x14ac:dyDescent="0.15">
      <c r="A13" s="146"/>
      <c r="B13" s="151"/>
      <c r="C13" s="152"/>
      <c r="D13" s="153">
        <v>187303</v>
      </c>
      <c r="E13" s="154"/>
      <c r="F13" s="155">
        <v>243706</v>
      </c>
      <c r="G13" s="167"/>
      <c r="H13" s="157"/>
    </row>
    <row r="14" spans="1:8" x14ac:dyDescent="0.15">
      <c r="A14" s="158"/>
      <c r="B14" s="159"/>
      <c r="C14" s="160"/>
      <c r="D14" s="161">
        <v>139841</v>
      </c>
      <c r="E14" s="162"/>
      <c r="F14" s="163">
        <v>119872</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6.85</v>
      </c>
      <c r="C19" s="168">
        <f>ROUND(VALUE(SUBSTITUTE(実質収支比率等に係る経年分析!G$48,"▲","-")),2)</f>
        <v>7.9</v>
      </c>
      <c r="D19" s="168">
        <f>ROUND(VALUE(SUBSTITUTE(実質収支比率等に係る経年分析!H$48,"▲","-")),2)</f>
        <v>9.27</v>
      </c>
      <c r="E19" s="168">
        <f>ROUND(VALUE(SUBSTITUTE(実質収支比率等に係る経年分析!I$48,"▲","-")),2)</f>
        <v>7.1</v>
      </c>
      <c r="F19" s="168">
        <f>ROUND(VALUE(SUBSTITUTE(実質収支比率等に係る経年分析!J$48,"▲","-")),2)</f>
        <v>6.89</v>
      </c>
    </row>
    <row r="20" spans="1:11" x14ac:dyDescent="0.15">
      <c r="A20" s="168" t="s">
        <v>57</v>
      </c>
      <c r="B20" s="168">
        <f>ROUND(VALUE(SUBSTITUTE(実質収支比率等に係る経年分析!F$47,"▲","-")),2)</f>
        <v>159.02000000000001</v>
      </c>
      <c r="C20" s="168">
        <f>ROUND(VALUE(SUBSTITUTE(実質収支比率等に係る経年分析!G$47,"▲","-")),2)</f>
        <v>158.77000000000001</v>
      </c>
      <c r="D20" s="168">
        <f>ROUND(VALUE(SUBSTITUTE(実質収支比率等に係る経年分析!H$47,"▲","-")),2)</f>
        <v>142.63</v>
      </c>
      <c r="E20" s="168">
        <f>ROUND(VALUE(SUBSTITUTE(実質収支比率等に係る経年分析!I$47,"▲","-")),2)</f>
        <v>125.19</v>
      </c>
      <c r="F20" s="168">
        <f>ROUND(VALUE(SUBSTITUTE(実質収支比率等に係る経年分析!J$47,"▲","-")),2)</f>
        <v>123.31</v>
      </c>
    </row>
    <row r="21" spans="1:11" x14ac:dyDescent="0.15">
      <c r="A21" s="168" t="s">
        <v>58</v>
      </c>
      <c r="B21" s="168">
        <f>IF(ISNUMBER(VALUE(SUBSTITUTE(実質収支比率等に係る経年分析!F$49,"▲","-"))),ROUND(VALUE(SUBSTITUTE(実質収支比率等に係る経年分析!F$49,"▲","-")),2),NA())</f>
        <v>-7.69</v>
      </c>
      <c r="C21" s="168">
        <f>IF(ISNUMBER(VALUE(SUBSTITUTE(実質収支比率等に係る経年分析!G$49,"▲","-"))),ROUND(VALUE(SUBSTITUTE(実質収支比率等に係る経年分析!G$49,"▲","-")),2),NA())</f>
        <v>-6.91</v>
      </c>
      <c r="D21" s="168">
        <f>IF(ISNUMBER(VALUE(SUBSTITUTE(実質収支比率等に係る経年分析!H$49,"▲","-"))),ROUND(VALUE(SUBSTITUTE(実質収支比率等に係る経年分析!H$49,"▲","-")),2),NA())</f>
        <v>-12.27</v>
      </c>
      <c r="E21" s="168">
        <f>IF(ISNUMBER(VALUE(SUBSTITUTE(実質収支比率等に係る経年分析!I$49,"▲","-"))),ROUND(VALUE(SUBSTITUTE(実質収支比率等に係る経年分析!I$49,"▲","-")),2),NA())</f>
        <v>-10.84</v>
      </c>
      <c r="F21" s="168">
        <f>IF(ISNUMBER(VALUE(SUBSTITUTE(実質収支比率等に係る経年分析!J$49,"▲","-"))),ROUND(VALUE(SUBSTITUTE(実質収支比率等に係る経年分析!J$49,"▲","-")),2),NA())</f>
        <v>-14.78</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0.04</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15">
      <c r="A31" s="169" t="str">
        <f>IF(連結実質赤字比率に係る赤字・黒字の構成分析!C$39="",NA(),連結実質赤字比率に係る赤字・黒字の構成分析!C$39)</f>
        <v>介護保険特別会計(介護サービス事業勘定）</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7.0000000000000007E-2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0.06</v>
      </c>
    </row>
    <row r="32" spans="1:11" x14ac:dyDescent="0.15">
      <c r="A32" s="169" t="str">
        <f>IF(連結実質赤字比率に係る赤字・黒字の構成分析!C$38="",NA(),連結実質赤字比率に係る赤字・黒字の構成分析!C$38)</f>
        <v>介護保険特別会計(保険事業勘定)</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0.61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0.62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0.34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0.36</v>
      </c>
    </row>
    <row r="33" spans="1:16" x14ac:dyDescent="0.15">
      <c r="A33" s="169" t="str">
        <f>IF(連結実質赤字比率に係る赤字・黒字の構成分析!C$37="",NA(),連結実質赤字比率に係る赤字・黒字の構成分析!C$37)</f>
        <v>国民健康保険事業特別会計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1.69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0.38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0.55000000000000004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0.68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0.71</v>
      </c>
    </row>
    <row r="34" spans="1:16" x14ac:dyDescent="0.15">
      <c r="A34" s="169" t="str">
        <f>IF(連結実質赤字比率に係る赤字・黒字の構成分析!C$36="",NA(),連結実質赤字比率に係る赤字・黒字の構成分析!C$36)</f>
        <v>下水道事業特別会計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0.19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0.62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0.55000000000000004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0.82</v>
      </c>
    </row>
    <row r="35" spans="1:16" x14ac:dyDescent="0.15">
      <c r="A35" s="169" t="str">
        <f>IF(連結実質赤字比率に係る赤字・黒字の構成分析!C$35="",NA(),連結実質赤字比率に係る赤字・黒字の構成分析!C$35)</f>
        <v>簡易水道事業特別会計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0.98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0.77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0.55000000000000004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1.46</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6.85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7.89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9.27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7.09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6.89</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288</v>
      </c>
      <c r="E42" s="170"/>
      <c r="F42" s="170"/>
      <c r="G42" s="170">
        <f>'実質公債費比率（分子）の構造'!L$52</f>
        <v>272</v>
      </c>
      <c r="H42" s="170"/>
      <c r="I42" s="170"/>
      <c r="J42" s="170">
        <f>'実質公債費比率（分子）の構造'!M$52</f>
        <v>277</v>
      </c>
      <c r="K42" s="170"/>
      <c r="L42" s="170"/>
      <c r="M42" s="170">
        <f>'実質公債費比率（分子）の構造'!N$52</f>
        <v>271</v>
      </c>
      <c r="N42" s="170"/>
      <c r="O42" s="170"/>
      <c r="P42" s="170">
        <f>'実質公債費比率（分子）の構造'!O$52</f>
        <v>244</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f>'実質公債費比率（分子）の構造'!O$51</f>
        <v>0</v>
      </c>
      <c r="O43" s="170"/>
      <c r="P43" s="170"/>
    </row>
    <row r="44" spans="1:16" x14ac:dyDescent="0.15">
      <c r="A44" s="170" t="s">
        <v>67</v>
      </c>
      <c r="B44" s="170">
        <f>'実質公債費比率（分子）の構造'!K$50</f>
        <v>2</v>
      </c>
      <c r="C44" s="170"/>
      <c r="D44" s="170"/>
      <c r="E44" s="170">
        <f>'実質公債費比率（分子）の構造'!L$50</f>
        <v>4</v>
      </c>
      <c r="F44" s="170"/>
      <c r="G44" s="170"/>
      <c r="H44" s="170">
        <f>'実質公債費比率（分子）の構造'!M$50</f>
        <v>4</v>
      </c>
      <c r="I44" s="170"/>
      <c r="J44" s="170"/>
      <c r="K44" s="170">
        <f>'実質公債費比率（分子）の構造'!N$50</f>
        <v>5</v>
      </c>
      <c r="L44" s="170"/>
      <c r="M44" s="170"/>
      <c r="N44" s="170">
        <f>'実質公債費比率（分子）の構造'!O$50</f>
        <v>5</v>
      </c>
      <c r="O44" s="170"/>
      <c r="P44" s="170"/>
    </row>
    <row r="45" spans="1:16" x14ac:dyDescent="0.15">
      <c r="A45" s="170" t="s">
        <v>68</v>
      </c>
      <c r="B45" s="170">
        <f>'実質公債費比率（分子）の構造'!K$49</f>
        <v>48</v>
      </c>
      <c r="C45" s="170"/>
      <c r="D45" s="170"/>
      <c r="E45" s="170">
        <f>'実質公債費比率（分子）の構造'!L$49</f>
        <v>38</v>
      </c>
      <c r="F45" s="170"/>
      <c r="G45" s="170"/>
      <c r="H45" s="170">
        <f>'実質公債費比率（分子）の構造'!M$49</f>
        <v>26</v>
      </c>
      <c r="I45" s="170"/>
      <c r="J45" s="170"/>
      <c r="K45" s="170">
        <f>'実質公債費比率（分子）の構造'!N$49</f>
        <v>28</v>
      </c>
      <c r="L45" s="170"/>
      <c r="M45" s="170"/>
      <c r="N45" s="170">
        <f>'実質公債費比率（分子）の構造'!O$49</f>
        <v>29</v>
      </c>
      <c r="O45" s="170"/>
      <c r="P45" s="170"/>
    </row>
    <row r="46" spans="1:16" x14ac:dyDescent="0.15">
      <c r="A46" s="170" t="s">
        <v>69</v>
      </c>
      <c r="B46" s="170">
        <f>'実質公債費比率（分子）の構造'!K$48</f>
        <v>127</v>
      </c>
      <c r="C46" s="170"/>
      <c r="D46" s="170"/>
      <c r="E46" s="170">
        <f>'実質公債費比率（分子）の構造'!L$48</f>
        <v>123</v>
      </c>
      <c r="F46" s="170"/>
      <c r="G46" s="170"/>
      <c r="H46" s="170">
        <f>'実質公債費比率（分子）の構造'!M$48</f>
        <v>123</v>
      </c>
      <c r="I46" s="170"/>
      <c r="J46" s="170"/>
      <c r="K46" s="170">
        <f>'実質公債費比率（分子）の構造'!N$48</f>
        <v>123</v>
      </c>
      <c r="L46" s="170"/>
      <c r="M46" s="170"/>
      <c r="N46" s="170">
        <f>'実質公債費比率（分子）の構造'!O$48</f>
        <v>128</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214</v>
      </c>
      <c r="C49" s="170"/>
      <c r="D49" s="170"/>
      <c r="E49" s="170">
        <f>'実質公債費比率（分子）の構造'!L$45</f>
        <v>201</v>
      </c>
      <c r="F49" s="170"/>
      <c r="G49" s="170"/>
      <c r="H49" s="170">
        <f>'実質公債費比率（分子）の構造'!M$45</f>
        <v>215</v>
      </c>
      <c r="I49" s="170"/>
      <c r="J49" s="170"/>
      <c r="K49" s="170">
        <f>'実質公債費比率（分子）の構造'!N$45</f>
        <v>205</v>
      </c>
      <c r="L49" s="170"/>
      <c r="M49" s="170"/>
      <c r="N49" s="170">
        <f>'実質公債費比率（分子）の構造'!O$45</f>
        <v>160</v>
      </c>
      <c r="O49" s="170"/>
      <c r="P49" s="170"/>
    </row>
    <row r="50" spans="1:16" x14ac:dyDescent="0.15">
      <c r="A50" s="170" t="s">
        <v>73</v>
      </c>
      <c r="B50" s="170" t="e">
        <f>NA()</f>
        <v>#N/A</v>
      </c>
      <c r="C50" s="170">
        <f>IF(ISNUMBER('実質公債費比率（分子）の構造'!K$53),'実質公債費比率（分子）の構造'!K$53,NA())</f>
        <v>103</v>
      </c>
      <c r="D50" s="170" t="e">
        <f>NA()</f>
        <v>#N/A</v>
      </c>
      <c r="E50" s="170" t="e">
        <f>NA()</f>
        <v>#N/A</v>
      </c>
      <c r="F50" s="170">
        <f>IF(ISNUMBER('実質公債費比率（分子）の構造'!L$53),'実質公債費比率（分子）の構造'!L$53,NA())</f>
        <v>94</v>
      </c>
      <c r="G50" s="170" t="e">
        <f>NA()</f>
        <v>#N/A</v>
      </c>
      <c r="H50" s="170" t="e">
        <f>NA()</f>
        <v>#N/A</v>
      </c>
      <c r="I50" s="170">
        <f>IF(ISNUMBER('実質公債費比率（分子）の構造'!M$53),'実質公債費比率（分子）の構造'!M$53,NA())</f>
        <v>91</v>
      </c>
      <c r="J50" s="170" t="e">
        <f>NA()</f>
        <v>#N/A</v>
      </c>
      <c r="K50" s="170" t="e">
        <f>NA()</f>
        <v>#N/A</v>
      </c>
      <c r="L50" s="170">
        <f>IF(ISNUMBER('実質公債費比率（分子）の構造'!N$53),'実質公債費比率（分子）の構造'!N$53,NA())</f>
        <v>90</v>
      </c>
      <c r="M50" s="170" t="e">
        <f>NA()</f>
        <v>#N/A</v>
      </c>
      <c r="N50" s="170" t="e">
        <f>NA()</f>
        <v>#N/A</v>
      </c>
      <c r="O50" s="170">
        <f>IF(ISNUMBER('実質公債費比率（分子）の構造'!O$53),'実質公債費比率（分子）の構造'!O$53,NA())</f>
        <v>78</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2447</v>
      </c>
      <c r="E56" s="169"/>
      <c r="F56" s="169"/>
      <c r="G56" s="169">
        <f>'将来負担比率（分子）の構造'!J$52</f>
        <v>2402</v>
      </c>
      <c r="H56" s="169"/>
      <c r="I56" s="169"/>
      <c r="J56" s="169">
        <f>'将来負担比率（分子）の構造'!K$52</f>
        <v>2541</v>
      </c>
      <c r="K56" s="169"/>
      <c r="L56" s="169"/>
      <c r="M56" s="169">
        <f>'将来負担比率（分子）の構造'!L$52</f>
        <v>2614</v>
      </c>
      <c r="N56" s="169"/>
      <c r="O56" s="169"/>
      <c r="P56" s="169">
        <f>'将来負担比率（分子）の構造'!M$52</f>
        <v>2848</v>
      </c>
    </row>
    <row r="57" spans="1:16" x14ac:dyDescent="0.15">
      <c r="A57" s="169" t="s">
        <v>44</v>
      </c>
      <c r="B57" s="169"/>
      <c r="C57" s="169"/>
      <c r="D57" s="169">
        <f>'将来負担比率（分子）の構造'!I$51</f>
        <v>100</v>
      </c>
      <c r="E57" s="169"/>
      <c r="F57" s="169"/>
      <c r="G57" s="169">
        <f>'将来負担比率（分子）の構造'!J$51</f>
        <v>82</v>
      </c>
      <c r="H57" s="169"/>
      <c r="I57" s="169"/>
      <c r="J57" s="169">
        <f>'将来負担比率（分子）の構造'!K$51</f>
        <v>64</v>
      </c>
      <c r="K57" s="169"/>
      <c r="L57" s="169"/>
      <c r="M57" s="169">
        <f>'将来負担比率（分子）の構造'!L$51</f>
        <v>53</v>
      </c>
      <c r="N57" s="169"/>
      <c r="O57" s="169"/>
      <c r="P57" s="169">
        <f>'将来負担比率（分子）の構造'!M$51</f>
        <v>42</v>
      </c>
    </row>
    <row r="58" spans="1:16" x14ac:dyDescent="0.15">
      <c r="A58" s="169" t="s">
        <v>43</v>
      </c>
      <c r="B58" s="169"/>
      <c r="C58" s="169"/>
      <c r="D58" s="169">
        <f>'将来負担比率（分子）の構造'!I$50</f>
        <v>5357</v>
      </c>
      <c r="E58" s="169"/>
      <c r="F58" s="169"/>
      <c r="G58" s="169">
        <f>'将来負担比率（分子）の構造'!J$50</f>
        <v>5515</v>
      </c>
      <c r="H58" s="169"/>
      <c r="I58" s="169"/>
      <c r="J58" s="169">
        <f>'将来負担比率（分子）の構造'!K$50</f>
        <v>5993</v>
      </c>
      <c r="K58" s="169"/>
      <c r="L58" s="169"/>
      <c r="M58" s="169">
        <f>'将来負担比率（分子）の構造'!L$50</f>
        <v>6456</v>
      </c>
      <c r="N58" s="169"/>
      <c r="O58" s="169"/>
      <c r="P58" s="169">
        <f>'将来負担比率（分子）の構造'!M$50</f>
        <v>6358</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f>'将来負担比率（分子）の構造'!I$46</f>
        <v>2</v>
      </c>
      <c r="C61" s="169"/>
      <c r="D61" s="169"/>
      <c r="E61" s="169">
        <f>'将来負担比率（分子）の構造'!J$46</f>
        <v>2</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915</v>
      </c>
      <c r="C62" s="169"/>
      <c r="D62" s="169"/>
      <c r="E62" s="169">
        <f>'将来負担比率（分子）の構造'!J$45</f>
        <v>937</v>
      </c>
      <c r="F62" s="169"/>
      <c r="G62" s="169"/>
      <c r="H62" s="169">
        <f>'将来負担比率（分子）の構造'!K$45</f>
        <v>954</v>
      </c>
      <c r="I62" s="169"/>
      <c r="J62" s="169"/>
      <c r="K62" s="169">
        <f>'将来負担比率（分子）の構造'!L$45</f>
        <v>954</v>
      </c>
      <c r="L62" s="169"/>
      <c r="M62" s="169"/>
      <c r="N62" s="169">
        <f>'将来負担比率（分子）の構造'!M$45</f>
        <v>982</v>
      </c>
      <c r="O62" s="169"/>
      <c r="P62" s="169"/>
    </row>
    <row r="63" spans="1:16" x14ac:dyDescent="0.15">
      <c r="A63" s="169" t="s">
        <v>36</v>
      </c>
      <c r="B63" s="169">
        <f>'将来負担比率（分子）の構造'!I$44</f>
        <v>219</v>
      </c>
      <c r="C63" s="169"/>
      <c r="D63" s="169"/>
      <c r="E63" s="169">
        <f>'将来負担比率（分子）の構造'!J$44</f>
        <v>185</v>
      </c>
      <c r="F63" s="169"/>
      <c r="G63" s="169"/>
      <c r="H63" s="169">
        <f>'将来負担比率（分子）の構造'!K$44</f>
        <v>166</v>
      </c>
      <c r="I63" s="169"/>
      <c r="J63" s="169"/>
      <c r="K63" s="169">
        <f>'将来負担比率（分子）の構造'!L$44</f>
        <v>147</v>
      </c>
      <c r="L63" s="169"/>
      <c r="M63" s="169"/>
      <c r="N63" s="169">
        <f>'将来負担比率（分子）の構造'!M$44</f>
        <v>125</v>
      </c>
      <c r="O63" s="169"/>
      <c r="P63" s="169"/>
    </row>
    <row r="64" spans="1:16" x14ac:dyDescent="0.15">
      <c r="A64" s="169" t="s">
        <v>35</v>
      </c>
      <c r="B64" s="169">
        <f>'将来負担比率（分子）の構造'!I$43</f>
        <v>1488</v>
      </c>
      <c r="C64" s="169"/>
      <c r="D64" s="169"/>
      <c r="E64" s="169">
        <f>'将来負担比率（分子）の構造'!J$43</f>
        <v>1427</v>
      </c>
      <c r="F64" s="169"/>
      <c r="G64" s="169"/>
      <c r="H64" s="169">
        <f>'将来負担比率（分子）の構造'!K$43</f>
        <v>1378</v>
      </c>
      <c r="I64" s="169"/>
      <c r="J64" s="169"/>
      <c r="K64" s="169">
        <f>'将来負担比率（分子）の構造'!L$43</f>
        <v>1333</v>
      </c>
      <c r="L64" s="169"/>
      <c r="M64" s="169"/>
      <c r="N64" s="169">
        <f>'将来負担比率（分子）の構造'!M$43</f>
        <v>1287</v>
      </c>
      <c r="O64" s="169"/>
      <c r="P64" s="169"/>
    </row>
    <row r="65" spans="1:16" x14ac:dyDescent="0.15">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1194</v>
      </c>
      <c r="C66" s="169"/>
      <c r="D66" s="169"/>
      <c r="E66" s="169">
        <f>'将来負担比率（分子）の構造'!J$41</f>
        <v>1053</v>
      </c>
      <c r="F66" s="169"/>
      <c r="G66" s="169"/>
      <c r="H66" s="169">
        <f>'将来負担比率（分子）の構造'!K$41</f>
        <v>1059</v>
      </c>
      <c r="I66" s="169"/>
      <c r="J66" s="169"/>
      <c r="K66" s="169">
        <f>'将来負担比率（分子）の構造'!L$41</f>
        <v>1549</v>
      </c>
      <c r="L66" s="169"/>
      <c r="M66" s="169"/>
      <c r="N66" s="169">
        <f>'将来負担比率（分子）の構造'!M$41</f>
        <v>2880</v>
      </c>
      <c r="O66" s="169"/>
      <c r="P66" s="169"/>
    </row>
    <row r="67" spans="1:16" x14ac:dyDescent="0.15">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3828</v>
      </c>
      <c r="C72" s="173">
        <f>基金残高に係る経年分析!G55</f>
        <v>3675</v>
      </c>
      <c r="D72" s="173">
        <f>基金残高に係る経年分析!H55</f>
        <v>3392</v>
      </c>
    </row>
    <row r="73" spans="1:16" x14ac:dyDescent="0.15">
      <c r="A73" s="172" t="s">
        <v>80</v>
      </c>
      <c r="B73" s="173">
        <f>基金残高に係る経年分析!F56</f>
        <v>102</v>
      </c>
      <c r="C73" s="173">
        <f>基金残高に係る経年分析!G56</f>
        <v>204</v>
      </c>
      <c r="D73" s="173">
        <f>基金残高に係る経年分析!H56</f>
        <v>205</v>
      </c>
    </row>
    <row r="74" spans="1:16" x14ac:dyDescent="0.15">
      <c r="A74" s="172" t="s">
        <v>81</v>
      </c>
      <c r="B74" s="173">
        <f>基金残高に係る経年分析!F57</f>
        <v>1911</v>
      </c>
      <c r="C74" s="173">
        <f>基金残高に係る経年分析!G57</f>
        <v>2612</v>
      </c>
      <c r="D74" s="173">
        <f>基金残高に係る経年分析!H57</f>
        <v>2376</v>
      </c>
    </row>
  </sheetData>
  <sheetProtection algorithmName="SHA-512" hashValue="apRIvogorlyAePAjtOqI3bJXTaNQck+Gu40PHh41NJBn22uKgwTt1bArrt7/Xd5S8DCEN6KMNgVQqrssNS0tYQ==" saltValue="RkdjQq+UKQuucAlNPKaVF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2024-03-14T04:52:17Z</dcterms:created>
  <dcterms:modified xsi:type="dcterms:W3CDTF">2024-09-25T08:16:44Z</dcterms:modified>
  <cp:category/>
</cp:coreProperties>
</file>