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8\Desktop\03.09.21_令和元年度財政状況資料集の作成について（2回目）\"/>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C34" i="10"/>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<sst xmlns="http://schemas.openxmlformats.org/spreadsheetml/2006/main" count="1146" uniqueCount="617">
  <si>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</si>
  <si>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</si>
  <si>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</si>
  <si>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</si>
  <si>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</si>
  <si>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</si>
  <si>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</si>
  <si>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</si>
  <si>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</si>
  <si>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</si>
  <si>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</si>
  <si>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</si>
  <si>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</si>
  <si>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</si>
  <si>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</si>
  <si>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</si>
  <si>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</si>
  <si>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</si>
  <si>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</si>
  <si>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</si>
  <si>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</si>
  <si>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</si>
  <si>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</si>
  <si>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</si>
  <si>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</si>
  <si>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</si>
  <si>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</si>
  <si>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</si>
  <si>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</si>
  <si>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</si>
  <si>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</si>
  <si>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</si>
  <si>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</si>
  <si>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</si>
  <si>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</si>
  <si>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</si>
  <si>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</si>
  <si>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</si>
  <si>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</si>
  <si>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</si>
  <si>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</si>
  <si>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</si>
  <si>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</si>
  <si>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</si>
  <si>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</si>
  <si>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</si>
  <si>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</si>
  <si>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</si>
  <si>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</si>
  <si>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</si>
  <si>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</si>
  <si>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</si>
  <si>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</si>
  <si>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</si>
  <si>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</si>
  <si>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</si>
  <si>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</si>
  <si>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</si>
  <si>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</si>
  <si>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</si>
  <si>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</si>
  <si>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</si>
  <si>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</si>
  <si>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</si>
  <si>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</si>
  <si>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</si>
  <si>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</si>
  <si>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</si>
  <si>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</si>
  <si>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</si>
  <si>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</si>
  <si>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</si>
  <si>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</si>
  <si>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</si>
  <si>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</si>
  <si>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</si>
  <si>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</si>
  <si>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</si>
  <si>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</si>
  <si>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</si>
  <si>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</si>
  <si>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</si>
  <si>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</si>
  <si>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</si>
  <si>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</si>
  <si>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</si>
  <si>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</si>
  <si>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</si>
  <si>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</si>
  <si>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</si>
  <si>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</si>
  <si>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</si>
  <si>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</si>
  <si>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</si>
  <si>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</si>
  <si>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</si>
  <si>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</si>
  <si>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</si>
  <si>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</si>
  <si>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</si>
  <si>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</si>
  <si>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</si>
  <si>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</si>
  <si>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</si>
  <si>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</si>
  <si>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</si>
  <si>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</si>
  <si>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</si>
  <si>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</si>
  <si>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</si>
  <si>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</si>
  <si>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</si>
  <si>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</si>
  <si>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</si>
  <si>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</si>
  <si>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</si>
  <si>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</si>
  <si>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</si>
  <si>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</si>
  <si>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</si>
  <si>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</si>
  <si>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</si>
  <si>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</si>
  <si>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</si>
  <si>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</si>
  <si>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</si>
  <si>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</si>
  <si>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</si>
  <si>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</si>
  <si>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</si>
  <si>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</si>
  <si>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</si>
  <si>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</si>
  <si>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</si>
  <si>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</si>
  <si>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</si>
  <si>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</si>
  <si>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</si>
  <si>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</si>
  <si>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</si>
  <si>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</si>
  <si>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</si>
  <si>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</si>
  <si>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</si>
  <si>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</si>
  <si>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</si>
  <si>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</si>
  <si>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</si>
  <si>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</si>
  <si>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</si>
  <si>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</si>
  <si>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</si>
  <si>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</si>
  <si>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</si>
  <si>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</si>
  <si>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</si>
  <si>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</si>
  <si>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</si>
  <si>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</si>
  <si>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</si>
  <si>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</si>
  <si>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</si>
  <si>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</si>
  <si>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</si>
  <si>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</si>
  <si>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</si>
  <si>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</si>
  <si>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</si>
  <si>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</si>
  <si>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</si>
  <si>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</si>
  <si>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</si>
  <si>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</si>
  <si>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</si>
  <si>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</si>
  <si>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</si>
  <si>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</si>
  <si>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</si>
  <si>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</si>
  <si>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</si>
  <si>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</si>
  <si>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</si>
  <si>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</si>
  <si>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</si>
  <si>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</si>
  <si>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</si>
  <si>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</si>
  <si>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</si>
  <si>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</si>
  <si>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</si>
  <si>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</si>
  <si>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</si>
  <si>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</si>
  <si>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</si>
  <si>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</si>
  <si>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</si>
  <si>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</si>
  <si>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</si>
  <si>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</si>
  <si>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</si>
  <si>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</si>
  <si>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</si>
  <si>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</si>
  <si>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</si>
  <si>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</si>
  <si>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</si>
  <si>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</si>
  <si>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</si>
  <si>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</si>
  <si>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</si>
  <si>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</si>
  <si>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</si>
  <si>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</si>
  <si>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</si>
  <si>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</si>
  <si>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</si>
  <si>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</si>
  <si>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</si>
  <si>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</si>
  <si>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</si>
  <si>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</si>
  <si>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</si>
  <si>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</si>
  <si>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</si>
  <si>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</si>
  <si>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</si>
  <si>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</si>
  <si>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</si>
  <si>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</si>
  <si>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</si>
  <si>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</si>
  <si>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</si>
  <si>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</si>
  <si>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</si>
  <si>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</si>
  <si>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</si>
  <si>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</si>
  <si>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</si>
  <si>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</si>
  <si>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</si>
  <si>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</si>
  <si>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</si>
  <si>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</si>
  <si>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</si>
  <si>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</si>
  <si>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</si>
  <si>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</si>
  <si>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</si>
  <si>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</si>
  <si>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</si>
  <si>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</si>
  <si>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</si>
  <si>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</si>
  <si>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</si>
  <si>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</si>
  <si>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</si>
  <si>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</si>
  <si>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</si>
  <si>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</si>
  <si>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</si>
  <si>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</si>
  <si>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</si>
  <si>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</si>
  <si>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</si>
  <si>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</si>
  <si>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</si>
  <si>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</si>
  <si>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</si>
  <si>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</si>
  <si>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</si>
  <si>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</si>
  <si>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</si>
  <si>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</si>
  <si>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</si>
  <si>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</si>
  <si>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</si>
  <si>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</si>
  <si>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</si>
  <si>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</si>
  <si>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</si>
  <si>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</si>
  <si>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</si>
  <si>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</si>
  <si>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</si>
  <si>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</si>
  <si>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</si>
  <si>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</si>
  <si>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</si>
  <si>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</si>
  <si>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</si>
  <si>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</si>
  <si>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</si>
  <si>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</si>
  <si>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</si>
  <si>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</si>
  <si>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</si>
  <si>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</si>
  <si>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</si>
  <si>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</si>
  <si>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</si>
  <si>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</si>
  <si>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</si>
  <si>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</si>
  <si>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</si>
  <si>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</si>
  <si>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</si>
  <si>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</si>
  <si>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</si>
  <si>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</si>
  <si>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</si>
  <si>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</si>
  <si>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</si>
  <si>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</si>
  <si>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</si>
  <si>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</si>
  <si>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</si>
  <si>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</si>
  <si>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</si>
  <si>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</si>
  <si>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</si>
  <si>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</si>
  <si>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</si>
  <si>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</si>
  <si>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</si>
  <si>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</si>
  <si>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</si>
  <si>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</si>
  <si>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</si>
  <si>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</si>
  <si>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</si>
  <si>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</si>
  <si>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</si>
  <si>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</si>
  <si>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</si>
  <si>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</si>
  <si>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</si>
  <si>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</si>
  <si>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</si>
  <si>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</si>
  <si>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</si>
  <si>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</si>
  <si>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</si>
  <si>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</si>
  <si>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</si>
  <si>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</si>
  <si>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</si>
  <si>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</si>
  <si>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</si>
  <si>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</si>
  <si>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</si>
  <si>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</si>
  <si>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</si>
  <si>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</si>
  <si>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</si>
  <si>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</si>
  <si>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</si>
  <si>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</si>
  <si>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</si>
  <si>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</si>
  <si>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</si>
  <si>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</si>
  <si>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</si>
  <si>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</si>
  <si>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</si>
  <si>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</si>
  <si>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</si>
  <si>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</si>
  <si>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</si>
  <si>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</si>
  <si>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</si>
  <si>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</si>
  <si>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</si>
  <si>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</si>
  <si>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</si>
  <si>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</si>
  <si>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</si>
  <si>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</si>
  <si>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</si>
  <si>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</si>
  <si>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</si>
  <si>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</si>
  <si>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</si>
  <si>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</si>
  <si>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</si>
  <si>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</si>
  <si>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</si>
  <si>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</si>
  <si>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</si>
  <si>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</si>
  <si>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</si>
  <si>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</si>
  <si>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</si>
  <si>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</si>
  <si>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</si>
  <si>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</si>
  <si>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</si>
  <si>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</si>
  <si>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</si>
  <si>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</si>
  <si>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</si>
  <si>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</si>
  <si>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</si>
  <si>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</si>
  <si>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</si>
  <si>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</si>
  <si>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</si>
  <si>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</si>
  <si>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</si>
  <si>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</si>
  <si>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</si>
  <si>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</si>
  <si>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</si>
  <si>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</si>
  <si>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</si>
  <si>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</si>
  <si>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</si>
  <si>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</si>
  <si>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</si>
  <si>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</si>
  <si>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</si>
  <si>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</si>
  <si>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</si>
  <si>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</si>
  <si>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</si>
  <si>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</si>
  <si>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</si>
  <si>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</si>
  <si>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</si>
  <si>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</si>
  <si>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</si>
  <si>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</si>
  <si>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</si>
  <si>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</si>
  <si>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</si>
  <si>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</si>
  <si>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</si>
  <si>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</si>
  <si>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</si>
  <si>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</si>
  <si>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</si>
  <si>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</si>
  <si>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</si>
  <si>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</si>
  <si>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</si>
  <si>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</si>
  <si>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</si>
  <si>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</si>
  <si>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</si>
  <si>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</si>
  <si>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</si>
  <si>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</si>
  <si>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</si>
  <si>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</si>
  <si>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</si>
  <si>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</si>
  <si>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</si>
  <si>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</si>
  <si>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</si>
  <si>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</si>
  <si>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</si>
  <si>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</si>
  <si>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</si>
  <si>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</si>
  <si>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</si>
  <si>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</si>
  <si>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</si>
  <si>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</si>
  <si>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</si>
  <si>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</si>
  <si>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</si>
  <si>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</si>
  <si>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</si>
  <si>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</si>
  <si>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</si>
  <si>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</si>
  <si>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</si>
  <si>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</si>
  <si>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</si>
  <si>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</si>
  <si>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</si>
  <si>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</si>
  <si>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</si>
  <si>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</si>
  <si>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</si>
  <si>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</si>
  <si>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</si>
  <si>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</si>
  <si>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</si>
  <si>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</si>
  <si>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</si>
  <si>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</si>
  <si>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</si>
  <si>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</si>
  <si>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</si>
  <si>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</si>
  <si>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</si>
  <si>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</si>
  <si>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</si>
  <si>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</si>
  <si>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</si>
  <si>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</si>
  <si>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</si>
  <si>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</si>
  <si>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</si>
  <si>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</si>
  <si>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</si>
  <si>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</si>
  <si>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</si>
  <si>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</si>
  <si>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</si>
  <si>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</si>
  <si>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</si>
  <si>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</si>
  <si>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</si>
  <si>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</si>
  <si>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</si>
  <si>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</si>
  <si>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</si>
  <si>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</si>
  <si>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</si>
  <si>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</si>
  <si>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</si>
  <si>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</si>
  <si>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</si>
  <si>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</si>
  <si>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</si>
  <si>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</si>
  <si>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</si>
  <si>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</si>
  <si>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</si>
  <si>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</si>
  <si>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</si>
  <si>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</si>
  <si>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</si>
  <si>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</si>
  <si>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</si>
  <si>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</si>
  <si>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</si>
  <si>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</si>
  <si>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</si>
  <si>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</si>
  <si>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</si>
  <si>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</si>
  <si>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</si>
  <si>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</si>
  <si>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</si>
  <si>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</si>
  <si>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</si>
  <si>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</si>
  <si>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</si>
  <si>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</si>
  <si>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</si>
  <si>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</si>
  <si>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</si>
  <si>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</si>
  <si>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</si>
  <si>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</si>
  <si>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</si>
  <si>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</si>
  <si>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</si>
  <si>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</si>
  <si>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</si>
  <si>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</si>
  <si>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</si>
  <si>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</si>
  <si>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</si>
  <si>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7.69</t>
  </si>
  <si>
    <t>▲ 6.91</t>
  </si>
  <si>
    <t>一般会計</t>
  </si>
  <si>
    <t>簡易水道事業特別会計</t>
  </si>
  <si>
    <t>介護保険特別会計(保険事業勘定)</t>
  </si>
  <si>
    <t>下水道事業特別会計</t>
  </si>
  <si>
    <t>国民健康保険事業特別会計</t>
  </si>
  <si>
    <t>介護保険特別会計(介護サービス事業勘定）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</si>
  <si>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</si>
  <si>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</si>
  <si>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</si>
  <si>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</si>
  <si>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</si>
  <si>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</si>
  <si>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</si>
  <si>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</si>
  <si>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</si>
  <si>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</si>
  <si>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災害対策基金</t>
    <rPh sb="0" eb="2">
      <t>サイガイ</t>
    </rPh>
    <rPh sb="2" eb="4">
      <t>タイサク</t>
    </rPh>
    <rPh sb="4" eb="6">
      <t>キキン</t>
    </rPh>
    <phoneticPr fontId="5"/>
  </si>
  <si>
    <t>こども未来基金</t>
    <rPh sb="3" eb="5">
      <t>ミライ</t>
    </rPh>
    <rPh sb="5" eb="7">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</si>
  <si>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</si>
  <si>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</si>
  <si>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</si>
  <si>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</si>
  <si>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</si>
  <si>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</si>
  <si>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</si>
  <si>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</si>
  <si>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</si>
  <si>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</si>
  <si>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</si>
  <si>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</si>
  <si>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</si>
  <si>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</si>
  <si>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</si>
  <si>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</si>
  <si>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</si>
  <si>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</si>
  <si>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</si>
  <si>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</si>
  <si>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</si>
  <si>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</si>
  <si>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</si>
  <si>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</si>
  <si>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</si>
  <si>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</si>
  <si>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</si>
  <si>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</si>
  <si>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</si>
  <si>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将来負担比率は発生しておらず、有形固定資産減価償却率はやや増加傾向にある。今後も公共施設等総合管理計画を活用した管理手法の実施に努める。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9" eb="31">
      <t>ゾウカ</t>
    </rPh>
    <rPh sb="31" eb="33">
      <t>ケイコウ</t>
    </rPh>
    <rPh sb="37" eb="39">
      <t>コンゴ</t>
    </rPh>
    <rPh sb="40" eb="42">
      <t>コウキョウ</t>
    </rPh>
    <rPh sb="42" eb="44">
      <t>シセツ</t>
    </rPh>
    <rPh sb="44" eb="45">
      <t>トウ</t>
    </rPh>
    <rPh sb="45" eb="47">
      <t>ソウゴウ</t>
    </rPh>
    <rPh sb="47" eb="49">
      <t>カンリ</t>
    </rPh>
    <rPh sb="49" eb="51">
      <t>ケイカク</t>
    </rPh>
    <rPh sb="52" eb="54">
      <t>カツヨウ</t>
    </rPh>
    <rPh sb="56" eb="58">
      <t>カンリ</t>
    </rPh>
    <rPh sb="58" eb="60">
      <t>シュホウ</t>
    </rPh>
    <rPh sb="61" eb="63">
      <t>ジッシ</t>
    </rPh>
    <rPh sb="64" eb="65">
      <t>ツト</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</si>
  <si>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2">
      <t>ショウライ</t>
    </rPh>
    <rPh sb="2" eb="4">
      <t>フタン</t>
    </rPh>
    <rPh sb="4" eb="6">
      <t>ヒリツ</t>
    </rPh>
    <rPh sb="7" eb="9">
      <t>ハッセイ</t>
    </rPh>
    <rPh sb="15" eb="17">
      <t>ジッシツ</t>
    </rPh>
    <rPh sb="17" eb="20">
      <t>コウサイヒ</t>
    </rPh>
    <rPh sb="20" eb="22">
      <t>ヒリツ</t>
    </rPh>
    <rPh sb="23" eb="25">
      <t>ルイジ</t>
    </rPh>
    <rPh sb="25" eb="27">
      <t>ダンタイ</t>
    </rPh>
    <rPh sb="28" eb="30">
      <t>ヒカク</t>
    </rPh>
    <rPh sb="32" eb="33">
      <t>ヒク</t>
    </rPh>
    <rPh sb="34" eb="36">
      <t>スイジュン</t>
    </rPh>
    <rPh sb="40" eb="42">
      <t>ゲンショウ</t>
    </rPh>
    <rPh sb="42" eb="44">
      <t>ケイコウ</t>
    </rPh>
    <rPh sb="48" eb="50">
      <t>コンゴ</t>
    </rPh>
    <rPh sb="51" eb="54">
      <t>ケイカクテキ</t>
    </rPh>
    <rPh sb="55" eb="58">
      <t>チホウサイ</t>
    </rPh>
    <rPh sb="59" eb="61">
      <t>ハッコウ</t>
    </rPh>
    <rPh sb="61" eb="62">
      <t>オヨ</t>
    </rPh>
    <rPh sb="63" eb="65">
      <t>ショウカン</t>
    </rPh>
    <rPh sb="66" eb="67">
      <t>オコナ</t>
    </rPh>
    <rPh sb="72" eb="75">
      <t>コウサイヒ</t>
    </rPh>
    <rPh sb="76" eb="79">
      <t>テキセイカ</t>
    </rPh>
    <rPh sb="80" eb="81">
      <t>ト</t>
    </rPh>
    <rPh sb="82" eb="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</si>
</sst>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3C8-41C7-BC44-7C03ABFD7B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44829</c:v>
                </c:pt>
                <c:pt idx="1">
                  <c:v>90931</c:v>
                </c:pt>
                <c:pt idx="2">
                  <c:v>164369</c:v>
                </c:pt>
                <c:pt idx="3">
                  <c:v>59248</c:v>
                </c:pt>
                <c:pt idx="4">
                  <c:v>88792</c:v>
                </c:pt>
              </c:numCache>
            </c:numRef>
          </c:val>
          <c:smooth val="0"/>
          <c:extLst>
            <c:ext xmlns:c16="http://schemas.microsoft.com/office/drawing/2014/chart" uri="{C3380CC4-5D6E-409C-BE32-E72D297353CC}">
              <c16:uniqueId val="{00000001-03C8-41C7-BC44-7C03ABFD7B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8.5399999999999991</c:v>
                </c:pt>
                <c:pt idx="1">
                  <c:v>11.09</c:v>
                </c:pt>
                <c:pt idx="2">
                  <c:v>8.8800000000000008</c:v>
                </c:pt>
                <c:pt idx="3">
                  <c:v>6.85</c:v>
                </c:pt>
                <c:pt idx="4">
                  <c:v>7.9</c:v>
                </c:pt>
              </c:numCache>
            </c:numRef>
          </c:val>
          <c:extLst>
            <c:ext xmlns:c16="http://schemas.microsoft.com/office/drawing/2014/chart" uri="{C3380CC4-5D6E-409C-BE32-E72D297353CC}">
              <c16:uniqueId val="{00000000-992F-4652-AFC6-9CAC93FD99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137.96</c:v>
                </c:pt>
                <c:pt idx="1">
                  <c:v>148.19999999999999</c:v>
                </c:pt>
                <c:pt idx="2">
                  <c:v>156.91</c:v>
                </c:pt>
                <c:pt idx="3">
                  <c:v>159.02000000000001</c:v>
                </c:pt>
                <c:pt idx="4">
                  <c:v>158.77000000000001</c:v>
                </c:pt>
              </c:numCache>
            </c:numRef>
          </c:val>
          <c:extLst>
            <c:ext xmlns:c16="http://schemas.microsoft.com/office/drawing/2014/chart" uri="{C3380CC4-5D6E-409C-BE32-E72D297353CC}">
              <c16:uniqueId val="{00000001-992F-4652-AFC6-9CAC93FD99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7.74</c:v>
                </c:pt>
                <c:pt idx="1">
                  <c:v>2.1800000000000002</c:v>
                </c:pt>
                <c:pt idx="2">
                  <c:v>-2.4300000000000002</c:v>
                </c:pt>
                <c:pt idx="3">
                  <c:v>-7.69</c:v>
                </c:pt>
                <c:pt idx="4">
                  <c:v>-6.91</c:v>
                </c:pt>
              </c:numCache>
            </c:numRef>
          </c:val>
          <c:smooth val="0"/>
          <c:extLst>
            <c:ext xmlns:c16="http://schemas.microsoft.com/office/drawing/2014/chart" uri="{C3380CC4-5D6E-409C-BE32-E72D297353CC}">
              <c16:uniqueId val="{00000002-992F-4652-AFC6-9CAC93FD99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C4-41AC-8C82-9E64E01DBE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C4-41AC-8C82-9E64E01DBE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C4-41AC-8C82-9E64E01DBE4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0.04</c:v>
                </c:pt>
                <c:pt idx="8">
                  <c:v>#N/A</c:v>
                </c:pt>
                <c:pt idx="9">
                  <c:v>0.02</c:v>
                </c:pt>
              </c:numCache>
            </c:numRef>
          </c:val>
          <c:extLst>
            <c:ext xmlns:c16="http://schemas.microsoft.com/office/drawing/2014/chart" uri="{C3380CC4-5D6E-409C-BE32-E72D297353CC}">
              <c16:uniqueId val="{00000003-95C4-41AC-8C82-9E64E01DBE40}"/>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7.0000000000000007E-2</c:v>
                </c:pt>
                <c:pt idx="4">
                  <c:v>#N/A</c:v>
                </c:pt>
                <c:pt idx="5">
                  <c:v>0.01</c:v>
                </c:pt>
                <c:pt idx="6">
                  <c:v>#N/A</c:v>
                </c:pt>
                <c:pt idx="7">
                  <c:v>7.0000000000000007E-2</c:v>
                </c:pt>
                <c:pt idx="8">
                  <c:v>#N/A</c:v>
                </c:pt>
                <c:pt idx="9">
                  <c:v>0.09</c:v>
                </c:pt>
              </c:numCache>
            </c:numRef>
          </c:val>
          <c:extLst>
            <c:ext xmlns:c16="http://schemas.microsoft.com/office/drawing/2014/chart" uri="{C3380CC4-5D6E-409C-BE32-E72D297353CC}">
              <c16:uniqueId val="{00000004-95C4-41AC-8C82-9E64E01DBE4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1.57</c:v>
                </c:pt>
                <c:pt idx="2">
                  <c:v>#N/A</c:v>
                </c:pt>
                <c:pt idx="3">
                  <c:v>2.41</c:v>
                </c:pt>
                <c:pt idx="4">
                  <c:v>#N/A</c:v>
                </c:pt>
                <c:pt idx="5">
                  <c:v>2.21</c:v>
                </c:pt>
                <c:pt idx="6">
                  <c:v>#N/A</c:v>
                </c:pt>
                <c:pt idx="7">
                  <c:v>1.69</c:v>
                </c:pt>
                <c:pt idx="8">
                  <c:v>#N/A</c:v>
                </c:pt>
                <c:pt idx="9">
                  <c:v>0.38</c:v>
                </c:pt>
              </c:numCache>
            </c:numRef>
          </c:val>
          <c:extLst>
            <c:ext xmlns:c16="http://schemas.microsoft.com/office/drawing/2014/chart" uri="{C3380CC4-5D6E-409C-BE32-E72D297353CC}">
              <c16:uniqueId val="{00000005-95C4-41AC-8C82-9E64E01DBE4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0.99</c:v>
                </c:pt>
                <c:pt idx="2">
                  <c:v>#N/A</c:v>
                </c:pt>
                <c:pt idx="3">
                  <c:v>0.65</c:v>
                </c:pt>
                <c:pt idx="4">
                  <c:v>#N/A</c:v>
                </c:pt>
                <c:pt idx="5">
                  <c:v>0.68</c:v>
                </c:pt>
                <c:pt idx="6">
                  <c:v>#N/A</c:v>
                </c:pt>
                <c:pt idx="7">
                  <c:v>0.19</c:v>
                </c:pt>
                <c:pt idx="8">
                  <c:v>#N/A</c:v>
                </c:pt>
                <c:pt idx="9">
                  <c:v>0.62</c:v>
                </c:pt>
              </c:numCache>
            </c:numRef>
          </c:val>
          <c:extLst>
            <c:ext xmlns:c16="http://schemas.microsoft.com/office/drawing/2014/chart" uri="{C3380CC4-5D6E-409C-BE32-E72D297353CC}">
              <c16:uniqueId val="{00000006-95C4-41AC-8C82-9E64E01DBE4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1.51</c:v>
                </c:pt>
                <c:pt idx="4">
                  <c:v>#N/A</c:v>
                </c:pt>
                <c:pt idx="5">
                  <c:v>0.27</c:v>
                </c:pt>
                <c:pt idx="6">
                  <c:v>#N/A</c:v>
                </c:pt>
                <c:pt idx="7">
                  <c:v>0.61</c:v>
                </c:pt>
                <c:pt idx="8">
                  <c:v>#N/A</c:v>
                </c:pt>
                <c:pt idx="9">
                  <c:v>0.62</c:v>
                </c:pt>
              </c:numCache>
            </c:numRef>
          </c:val>
          <c:extLst>
            <c:ext xmlns:c16="http://schemas.microsoft.com/office/drawing/2014/chart" uri="{C3380CC4-5D6E-409C-BE32-E72D297353CC}">
              <c16:uniqueId val="{00000007-95C4-41AC-8C82-9E64E01DBE40}"/>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0.69</c:v>
                </c:pt>
                <c:pt idx="2">
                  <c:v>#N/A</c:v>
                </c:pt>
                <c:pt idx="3">
                  <c:v>0.76</c:v>
                </c:pt>
                <c:pt idx="4">
                  <c:v>#N/A</c:v>
                </c:pt>
                <c:pt idx="5">
                  <c:v>0.61</c:v>
                </c:pt>
                <c:pt idx="6">
                  <c:v>#N/A</c:v>
                </c:pt>
                <c:pt idx="7">
                  <c:v>0</c:v>
                </c:pt>
                <c:pt idx="8">
                  <c:v>#N/A</c:v>
                </c:pt>
                <c:pt idx="9">
                  <c:v>0.98</c:v>
                </c:pt>
              </c:numCache>
            </c:numRef>
          </c:val>
          <c:extLst>
            <c:ext xmlns:c16="http://schemas.microsoft.com/office/drawing/2014/chart" uri="{C3380CC4-5D6E-409C-BE32-E72D297353CC}">
              <c16:uniqueId val="{00000008-95C4-41AC-8C82-9E64E01DBE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8.5399999999999991</c:v>
                </c:pt>
                <c:pt idx="2">
                  <c:v>#N/A</c:v>
                </c:pt>
                <c:pt idx="3">
                  <c:v>11.08</c:v>
                </c:pt>
                <c:pt idx="4">
                  <c:v>#N/A</c:v>
                </c:pt>
                <c:pt idx="5">
                  <c:v>8.8800000000000008</c:v>
                </c:pt>
                <c:pt idx="6">
                  <c:v>#N/A</c:v>
                </c:pt>
                <c:pt idx="7">
                  <c:v>6.85</c:v>
                </c:pt>
                <c:pt idx="8">
                  <c:v>#N/A</c:v>
                </c:pt>
                <c:pt idx="9">
                  <c:v>7.89</c:v>
                </c:pt>
              </c:numCache>
            </c:numRef>
          </c:val>
          <c:extLst>
            <c:ext xmlns:c16="http://schemas.microsoft.com/office/drawing/2014/chart" uri="{C3380CC4-5D6E-409C-BE32-E72D297353CC}">
              <c16:uniqueId val="{00000009-95C4-41AC-8C82-9E64E01DBE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381</c:v>
                </c:pt>
                <c:pt idx="5">
                  <c:v>332</c:v>
                </c:pt>
                <c:pt idx="8">
                  <c:v>314</c:v>
                </c:pt>
                <c:pt idx="11">
                  <c:v>288</c:v>
                </c:pt>
                <c:pt idx="14">
                  <c:v>272</c:v>
                </c:pt>
              </c:numCache>
            </c:numRef>
          </c:val>
          <c:extLst>
            <c:ext xmlns:c16="http://schemas.microsoft.com/office/drawing/2014/chart" uri="{C3380CC4-5D6E-409C-BE32-E72D297353CC}">
              <c16:uniqueId val="{00000000-54F2-4A57-A2DC-D42B6E6E8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F2-4A57-A2DC-D42B6E6E8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3</c:v>
                </c:pt>
                <c:pt idx="9">
                  <c:v>2</c:v>
                </c:pt>
                <c:pt idx="12">
                  <c:v>4</c:v>
                </c:pt>
              </c:numCache>
            </c:numRef>
          </c:val>
          <c:extLst>
            <c:ext xmlns:c16="http://schemas.microsoft.com/office/drawing/2014/chart" uri="{C3380CC4-5D6E-409C-BE32-E72D297353CC}">
              <c16:uniqueId val="{00000002-54F2-4A57-A2DC-D42B6E6E8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c:v>
                </c:pt>
                <c:pt idx="3">
                  <c:v>43</c:v>
                </c:pt>
                <c:pt idx="6">
                  <c:v>43</c:v>
                </c:pt>
                <c:pt idx="9">
                  <c:v>48</c:v>
                </c:pt>
                <c:pt idx="12">
                  <c:v>38</c:v>
                </c:pt>
              </c:numCache>
            </c:numRef>
          </c:val>
          <c:extLst>
            <c:ext xmlns:c16="http://schemas.microsoft.com/office/drawing/2014/chart" uri="{C3380CC4-5D6E-409C-BE32-E72D297353CC}">
              <c16:uniqueId val="{00000003-54F2-4A57-A2DC-D42B6E6E8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c:v>
                </c:pt>
                <c:pt idx="3">
                  <c:v>126</c:v>
                </c:pt>
                <c:pt idx="6">
                  <c:v>130</c:v>
                </c:pt>
                <c:pt idx="9">
                  <c:v>127</c:v>
                </c:pt>
                <c:pt idx="12">
                  <c:v>123</c:v>
                </c:pt>
              </c:numCache>
            </c:numRef>
          </c:val>
          <c:extLst>
            <c:ext xmlns:c16="http://schemas.microsoft.com/office/drawing/2014/chart" uri="{C3380CC4-5D6E-409C-BE32-E72D297353CC}">
              <c16:uniqueId val="{00000004-54F2-4A57-A2DC-D42B6E6E8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F2-4A57-A2DC-D42B6E6E8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F2-4A57-A2DC-D42B6E6E8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367</c:v>
                </c:pt>
                <c:pt idx="3">
                  <c:v>282</c:v>
                </c:pt>
                <c:pt idx="6">
                  <c:v>251</c:v>
                </c:pt>
                <c:pt idx="9">
                  <c:v>214</c:v>
                </c:pt>
                <c:pt idx="12">
                  <c:v>201</c:v>
                </c:pt>
              </c:numCache>
            </c:numRef>
          </c:val>
          <c:extLst>
            <c:ext xmlns:c16="http://schemas.microsoft.com/office/drawing/2014/chart" uri="{C3380CC4-5D6E-409C-BE32-E72D297353CC}">
              <c16:uniqueId val="{00000007-54F2-4A57-A2DC-D42B6E6E8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c:v>
                </c:pt>
                <c:pt idx="2">
                  <c:v>#N/A</c:v>
                </c:pt>
                <c:pt idx="3">
                  <c:v>#N/A</c:v>
                </c:pt>
                <c:pt idx="4">
                  <c:v>124</c:v>
                </c:pt>
                <c:pt idx="5">
                  <c:v>#N/A</c:v>
                </c:pt>
                <c:pt idx="6">
                  <c:v>#N/A</c:v>
                </c:pt>
                <c:pt idx="7">
                  <c:v>113</c:v>
                </c:pt>
                <c:pt idx="8">
                  <c:v>#N/A</c:v>
                </c:pt>
                <c:pt idx="9">
                  <c:v>#N/A</c:v>
                </c:pt>
                <c:pt idx="10">
                  <c:v>103</c:v>
                </c:pt>
                <c:pt idx="11">
                  <c:v>#N/A</c:v>
                </c:pt>
                <c:pt idx="12">
                  <c:v>#N/A</c:v>
                </c:pt>
                <c:pt idx="13">
                  <c:v>94</c:v>
                </c:pt>
                <c:pt idx="14">
                  <c:v>#N/A</c:v>
                </c:pt>
              </c:numCache>
            </c:numRef>
          </c:val>
          <c:smooth val="0"/>
          <c:extLst>
            <c:ext xmlns:c16="http://schemas.microsoft.com/office/drawing/2014/chart" uri="{C3380CC4-5D6E-409C-BE32-E72D297353CC}">
              <c16:uniqueId val="{00000008-54F2-4A57-A2DC-D42B6E6E8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2599</c:v>
                </c:pt>
                <c:pt idx="5">
                  <c:v>2419</c:v>
                </c:pt>
                <c:pt idx="8">
                  <c:v>2518</c:v>
                </c:pt>
                <c:pt idx="11">
                  <c:v>2447</c:v>
                </c:pt>
                <c:pt idx="14">
                  <c:v>2402</c:v>
                </c:pt>
              </c:numCache>
            </c:numRef>
          </c:val>
          <c:extLst>
            <c:ext xmlns:c16="http://schemas.microsoft.com/office/drawing/2014/chart" uri="{C3380CC4-5D6E-409C-BE32-E72D297353CC}">
              <c16:uniqueId val="{00000000-78D9-469D-9210-E23CF7CA97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152</c:v>
                </c:pt>
                <c:pt idx="5">
                  <c:v>135</c:v>
                </c:pt>
                <c:pt idx="8">
                  <c:v>118</c:v>
                </c:pt>
                <c:pt idx="11">
                  <c:v>100</c:v>
                </c:pt>
                <c:pt idx="14">
                  <c:v>82</c:v>
                </c:pt>
              </c:numCache>
            </c:numRef>
          </c:val>
          <c:extLst>
            <c:ext xmlns:c16="http://schemas.microsoft.com/office/drawing/2014/chart" uri="{C3380CC4-5D6E-409C-BE32-E72D297353CC}">
              <c16:uniqueId val="{00000001-78D9-469D-9210-E23CF7CA97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5118</c:v>
                </c:pt>
                <c:pt idx="5">
                  <c:v>5215</c:v>
                </c:pt>
                <c:pt idx="8">
                  <c:v>5493</c:v>
                </c:pt>
                <c:pt idx="11">
                  <c:v>5357</c:v>
                </c:pt>
                <c:pt idx="14">
                  <c:v>5515</c:v>
                </c:pt>
              </c:numCache>
            </c:numRef>
          </c:val>
          <c:extLst>
            <c:ext xmlns:c16="http://schemas.microsoft.com/office/drawing/2014/chart" uri="{C3380CC4-5D6E-409C-BE32-E72D297353CC}">
              <c16:uniqueId val="{00000002-78D9-469D-9210-E23CF7CA97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D9-469D-9210-E23CF7CA97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D9-469D-9210-E23CF7CA97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2</c:v>
                </c:pt>
                <c:pt idx="12">
                  <c:v>2</c:v>
                </c:pt>
              </c:numCache>
            </c:numRef>
          </c:val>
          <c:extLst>
            <c:ext xmlns:c16="http://schemas.microsoft.com/office/drawing/2014/chart" uri="{C3380CC4-5D6E-409C-BE32-E72D297353CC}">
              <c16:uniqueId val="{00000005-78D9-469D-9210-E23CF7CA97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899</c:v>
                </c:pt>
                <c:pt idx="3">
                  <c:v>909</c:v>
                </c:pt>
                <c:pt idx="6">
                  <c:v>928</c:v>
                </c:pt>
                <c:pt idx="9">
                  <c:v>915</c:v>
                </c:pt>
                <c:pt idx="12">
                  <c:v>937</c:v>
                </c:pt>
              </c:numCache>
            </c:numRef>
          </c:val>
          <c:extLst>
            <c:ext xmlns:c16="http://schemas.microsoft.com/office/drawing/2014/chart" uri="{C3380CC4-5D6E-409C-BE32-E72D297353CC}">
              <c16:uniqueId val="{00000006-78D9-469D-9210-E23CF7CA97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303</c:v>
                </c:pt>
                <c:pt idx="3">
                  <c:v>268</c:v>
                </c:pt>
                <c:pt idx="6">
                  <c:v>266</c:v>
                </c:pt>
                <c:pt idx="9">
                  <c:v>219</c:v>
                </c:pt>
                <c:pt idx="12">
                  <c:v>185</c:v>
                </c:pt>
              </c:numCache>
            </c:numRef>
          </c:val>
          <c:extLst>
            <c:ext xmlns:c16="http://schemas.microsoft.com/office/drawing/2014/chart" uri="{C3380CC4-5D6E-409C-BE32-E72D297353CC}">
              <c16:uniqueId val="{00000007-78D9-469D-9210-E23CF7CA97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1707</c:v>
                </c:pt>
                <c:pt idx="3">
                  <c:v>1604</c:v>
                </c:pt>
                <c:pt idx="6">
                  <c:v>1547</c:v>
                </c:pt>
                <c:pt idx="9">
                  <c:v>1488</c:v>
                </c:pt>
                <c:pt idx="12">
                  <c:v>1427</c:v>
                </c:pt>
              </c:numCache>
            </c:numRef>
          </c:val>
          <c:extLst>
            <c:ext xmlns:c16="http://schemas.microsoft.com/office/drawing/2014/chart" uri="{C3380CC4-5D6E-409C-BE32-E72D297353CC}">
              <c16:uniqueId val="{00000008-78D9-469D-9210-E23CF7CA97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78D9-469D-9210-E23CF7CA97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1494</c:v>
                </c:pt>
                <c:pt idx="3">
                  <c:v>1280</c:v>
                </c:pt>
                <c:pt idx="6">
                  <c:v>1325</c:v>
                </c:pt>
                <c:pt idx="9">
                  <c:v>1194</c:v>
                </c:pt>
                <c:pt idx="12">
                  <c:v>1053</c:v>
                </c:pt>
              </c:numCache>
            </c:numRef>
          </c:val>
          <c:extLst>
            <c:ext xmlns:c16="http://schemas.microsoft.com/office/drawing/2014/chart" uri="{C3380CC4-5D6E-409C-BE32-E72D297353CC}">
              <c16:uniqueId val="{0000000A-78D9-469D-9210-E23CF7CA97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D9-469D-9210-E23CF7CA97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4235</c:v>
                </c:pt>
                <c:pt idx="1">
                  <c:v>4210</c:v>
                </c:pt>
                <c:pt idx="2">
                  <c:v>4100</c:v>
                </c:pt>
              </c:numCache>
            </c:numRef>
          </c:val>
          <c:extLst>
            <c:ext xmlns:c16="http://schemas.microsoft.com/office/drawing/2014/chart" uri="{C3380CC4-5D6E-409C-BE32-E72D297353CC}">
              <c16:uniqueId val="{00000000-7711-4832-AAFE-0B6F92184E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7711-4832-AAFE-0B6F92184E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815</c:v>
                </c:pt>
                <c:pt idx="1">
                  <c:v>979</c:v>
                </c:pt>
                <c:pt idx="2">
                  <c:v>1230</c:v>
                </c:pt>
              </c:numCache>
            </c:numRef>
          </c:val>
          <c:extLst>
            <c:ext xmlns:c16="http://schemas.microsoft.com/office/drawing/2014/chart" uri="{C3380CC4-5D6E-409C-BE32-E72D297353CC}">
              <c16:uniqueId val="{00000002-7711-4832-AAFE-0B6F92184E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{36D0022A-1B06-4704-A076-9062D91DB082}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0D-44C3-BD26-594A4C8B4F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{A441489C-AD63-4499-A3A3-6BB481332FBD}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0D-44C3-BD26-594A4C8B4F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{B3DDE747-5703-4CC9-BC0B-6B24AEFA02EC}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0D-44C3-BD26-594A4C8B4F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{E19F5669-454B-4802-8A86-80E37152A2C9}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0D-44C3-BD26-594A4C8B4F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{52E5D1EF-F1AD-4A9C-BA64-2518788E2A95}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0D-44C3-BD26-594A4C8B4FD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{8099849C-510A-4AE8-92D8-7221111DC650}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0D-44C3-BD26-594A4C8B4FD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{0E1DB6D9-503C-4DF8-88CF-DC32A27CB132}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0D-44C3-BD26-594A4C8B4FD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{4E2EF4F4-114F-4BB2-B626-5C3CC20809DE}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0D-44C3-BD26-594A4C8B4FD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{99042C63-21C3-4491-945B-6AD2160C6648}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0D-44C3-BD26-594A4C8B4F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59.4</c:v>
                </c:pt>
                <c:pt idx="16">
                  <c:v>64.2</c:v>
                </c:pt>
                <c:pt idx="24">
                  <c:v>65.099999999999994</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0D-44C3-BD26-594A4C8B4F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{B8465033-F640-4604-AFE8-043EA3616DE2}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0D-44C3-BD26-594A4C8B4F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{82012437-C673-4875-9902-5ED9234067A0}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0D-44C3-BD26-594A4C8B4F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{18AF49E6-AC40-476B-A6B7-D28F78B13B93}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0D-44C3-BD26-594A4C8B4F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{CC24D661-26A6-4B4F-A7CB-8757E3B50F7F}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0D-44C3-BD26-594A4C8B4F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{4525A14B-D6B3-45EA-80BD-24F9EAE4D2E9}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0D-44C3-BD26-594A4C8B4FD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{03F2230A-AC34-486B-A7D9-619E02EA78D9}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0D-44C3-BD26-594A4C8B4FD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{2742EFA8-9BD9-4741-A386-CA95A3DE97AE}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0D-44C3-BD26-594A4C8B4FD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{C9CD2265-76F3-4891-8700-8A10D60510CC}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0D-44C3-BD26-594A4C8B4FD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{EBC46576-899A-408B-8A11-A54D72DF616C}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0D-44C3-BD26-594A4C8B4F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0D-44C3-BD26-594A4C8B4FD9}"/>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{99FA38A0-374D-40F4-A1A4-0B6C228DF0B5}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67E-4091-8C09-6F5E72F64F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{B4B1E78F-93EA-4261-9ADD-E33C2E35580D}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E-4091-8C09-6F5E72F64F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{A931C82E-82ED-49F5-8332-31B38EB9ED4D}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E-4091-8C09-6F5E72F64F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{EEAC2F50-32DC-446E-A5F2-C4643FDA9D19}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E-4091-8C09-6F5E72F64F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{AEE89E47-FFE6-4E87-B4E7-102F0C3AE16D}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E-4091-8C09-6F5E72F64FA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{D3F9AD92-20DA-4BA4-BA0A-AD719F29A8F6}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67E-4091-8C09-6F5E72F64FA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{5B0A4AD6-4B0F-4CAC-AE11-3B1B34341517}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67E-4091-8C09-6F5E72F64FA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{5EBA7655-F11C-427A-94F1-2D0338847594}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67E-4091-8C09-6F5E72F64FA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{AA5CB3D3-3557-49CF-A577-3ECABF1753A8}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67E-4091-8C09-6F5E72F64F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6.4</c:v>
                </c:pt>
                <c:pt idx="16">
                  <c:v>5.3</c:v>
                </c:pt>
                <c:pt idx="24">
                  <c:v>4.5999999999999996</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7E-4091-8C09-6F5E72F64F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{57765D47-910C-415F-A6D9-810A2B395040}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67E-4091-8C09-6F5E72F64F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{4B990E79-7EA3-4869-A5B1-5079D781EF10}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E-4091-8C09-6F5E72F64F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{37FC0F7B-943C-4870-80DE-37A66F2B598A}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E-4091-8C09-6F5E72F64F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{102CB899-B901-438B-B4FE-30B499487C46}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E-4091-8C09-6F5E72F64F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{8FF3C804-EF08-4DBB-8822-60D95CEB4368}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E-4091-8C09-6F5E72F64FA4}"/>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{CF48A865-0690-4ED4-944A-753F500B254E}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67E-4091-8C09-6F5E72F64FA4}"/>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{93430B99-872A-4279-A83B-FBE190DCC4C4}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67E-4091-8C09-6F5E72F64FA4}"/>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{F6276A0D-98CE-4FA8-8F95-620CF0503234}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67E-4091-8C09-6F5E72F64FA4}"/>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{799F3029-CDB1-4FD2-9ECD-2A15894EA561}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67E-4091-8C09-6F5E72F64F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7E-4091-8C09-6F5E72F64FA4}"/>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132,302</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131939</xdr:rowOff>
    </xdr:from>
    <xdr:to>
      <xdr:col>23</xdr:col>
      <xdr:colOff>133350</xdr:colOff>
      <xdr:row>37</xdr:row>
      <xdr:rowOff>145345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755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131939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118533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94545</xdr:rowOff>
    </xdr:from>
    <xdr:to>
      <xdr:col>23</xdr:col>
      <xdr:colOff>184150</xdr:colOff>
      <xdr:row>38</xdr:row>
      <xdr:rowOff>24695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111072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81139</xdr:rowOff>
    </xdr:from>
    <xdr:to>
      <xdr:col>19</xdr:col>
      <xdr:colOff>184150</xdr:colOff>
      <xdr:row>38</xdr:row>
      <xdr:rowOff>11289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21466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普通交付税増加により地方交付税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千円の増加等があったものの、固定資産税（大規模償却資産）の減少による地方税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千円減少等により、経常一般財源等は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千円減少した。また、経常経費は、東児湯消防組合等の一部事務組合負担金増加により補助費等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千円増加、塵芥処理費委託料増加等により物件費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千円の増加等があったものの、元利償還金減少により公債費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千円減少、介護給付訓練等給付費減少により扶助費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千円減少等により、経常経費充当一般財源は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153162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3922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61</xdr:row>
      <xdr:rowOff>80772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4618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71374</xdr:rowOff>
    </xdr:from>
    <xdr:to>
      <xdr:col>15</xdr:col>
      <xdr:colOff>82550</xdr:colOff>
      <xdr:row>60</xdr:row>
      <xdr:rowOff>59182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1869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131826</xdr:rowOff>
    </xdr:from>
    <xdr:to>
      <xdr:col>11</xdr:col>
      <xdr:colOff>31750</xdr:colOff>
      <xdr:row>59</xdr:row>
      <xdr:rowOff>71374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0759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20574</xdr:rowOff>
    </xdr:from>
    <xdr:to>
      <xdr:col>11</xdr:col>
      <xdr:colOff>82550</xdr:colOff>
      <xdr:row>59</xdr:row>
      <xdr:rowOff>122174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132351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81026</xdr:rowOff>
    </xdr:from>
    <xdr:to>
      <xdr:col>7</xdr:col>
      <xdr:colOff>31750</xdr:colOff>
      <xdr:row>59</xdr:row>
      <xdr:rowOff>11176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21353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人件費は、農地利用調整補助員の増加により委員等報酬その他非常勤職員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千円の増加等があったものの、時間外勤務手当の減少等によるその他の手当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千円減少した。物件費は、ＰＲプロジェクト事業広告料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千円の減少等があったものの、ふるさと納税手数料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千円増加、地域ふれあい館「輝らら」指定管理委託料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円の増加となり類似団体平均をやや上回った。</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14742</xdr:rowOff>
    </xdr:from>
    <xdr:to>
      <xdr:col>23</xdr:col>
      <xdr:colOff>133350</xdr:colOff>
      <xdr:row>84</xdr:row>
      <xdr:rowOff>74738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16542"/>
          <a:ext cx="838200" cy="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111406</xdr:rowOff>
    </xdr:from>
    <xdr:to>
      <xdr:col>19</xdr:col>
      <xdr:colOff>133350</xdr:colOff>
      <xdr:row>84</xdr:row>
      <xdr:rowOff>14742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1756"/>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110223</xdr:rowOff>
    </xdr:from>
    <xdr:to>
      <xdr:col>15</xdr:col>
      <xdr:colOff>82550</xdr:colOff>
      <xdr:row>83</xdr:row>
      <xdr:rowOff>111406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40573"/>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34841</xdr:rowOff>
    </xdr:from>
    <xdr:to>
      <xdr:col>11</xdr:col>
      <xdr:colOff>31750</xdr:colOff>
      <xdr:row>83</xdr:row>
      <xdr:rowOff>110223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65191"/>
          <a:ext cx="889000" cy="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23938</xdr:rowOff>
    </xdr:from>
    <xdr:to>
      <xdr:col>23</xdr:col>
      <xdr:colOff>184150</xdr:colOff>
      <xdr:row>84</xdr:row>
      <xdr:rowOff>125538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167465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135392</xdr:rowOff>
    </xdr:from>
    <xdr:to>
      <xdr:col>19</xdr:col>
      <xdr:colOff>184150</xdr:colOff>
      <xdr:row>84</xdr:row>
      <xdr:rowOff>65542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50319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5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60606</xdr:rowOff>
    </xdr:from>
    <xdr:to>
      <xdr:col>15</xdr:col>
      <xdr:colOff>133350</xdr:colOff>
      <xdr:row>83</xdr:row>
      <xdr:rowOff>162206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59423</xdr:rowOff>
    </xdr:from>
    <xdr:to>
      <xdr:col>11</xdr:col>
      <xdr:colOff>82550</xdr:colOff>
      <xdr:row>83</xdr:row>
      <xdr:rowOff>161023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145800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7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155491</xdr:rowOff>
    </xdr:from>
    <xdr:to>
      <xdr:col>7</xdr:col>
      <xdr:colOff>31750</xdr:colOff>
      <xdr:row>83</xdr:row>
      <xdr:rowOff>85641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95818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37254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4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86</xdr:row>
      <xdr:rowOff>5080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85</xdr:row>
      <xdr:rowOff>144357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25273</xdr:rowOff>
    </xdr:from>
    <xdr:to>
      <xdr:col>81</xdr:col>
      <xdr:colOff>44450</xdr:colOff>
      <xdr:row>61</xdr:row>
      <xdr:rowOff>26480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83723"/>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19241</xdr:rowOff>
    </xdr:from>
    <xdr:to>
      <xdr:col>77</xdr:col>
      <xdr:colOff>44450</xdr:colOff>
      <xdr:row>61</xdr:row>
      <xdr:rowOff>25273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776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19241</xdr:rowOff>
    </xdr:from>
    <xdr:to>
      <xdr:col>72</xdr:col>
      <xdr:colOff>203200</xdr:colOff>
      <xdr:row>61</xdr:row>
      <xdr:rowOff>31909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77691"/>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9589</xdr:rowOff>
    </xdr:from>
    <xdr:to>
      <xdr:col>68</xdr:col>
      <xdr:colOff>152400</xdr:colOff>
      <xdr:row>61</xdr:row>
      <xdr:rowOff>31909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6803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147130</xdr:rowOff>
    </xdr:from>
    <xdr:to>
      <xdr:col>81</xdr:col>
      <xdr:colOff>95250</xdr:colOff>
      <xdr:row>61</xdr:row>
      <xdr:rowOff>77280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163657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145923</xdr:rowOff>
    </xdr:from>
    <xdr:to>
      <xdr:col>77</xdr:col>
      <xdr:colOff>95250</xdr:colOff>
      <xdr:row>61</xdr:row>
      <xdr:rowOff>76073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86250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139891</xdr:rowOff>
    </xdr:from>
    <xdr:to>
      <xdr:col>73</xdr:col>
      <xdr:colOff>44450</xdr:colOff>
      <xdr:row>61</xdr:row>
      <xdr:rowOff>70041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80218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152559</xdr:rowOff>
    </xdr:from>
    <xdr:to>
      <xdr:col>68</xdr:col>
      <xdr:colOff>203200</xdr:colOff>
      <xdr:row>61</xdr:row>
      <xdr:rowOff>82709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92886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130239</xdr:rowOff>
    </xdr:from>
    <xdr:to>
      <xdr:col>64</xdr:col>
      <xdr:colOff>152400</xdr:colOff>
      <xdr:row>61</xdr:row>
      <xdr:rowOff>60389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70566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年度より地方債を発行しているものの、平成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年度までの地方債抑制により、元利償還金は減少しており、類似団体平均を下回っている。今後も計画的な地方債の発行、地方債償還を行うことにより、引き続き水準を抑える。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107696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512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141478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6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66548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地方債現在高の減少等により将来負担額が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213,861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千円減少したものの、充当可能基金の増加等により充当可能財源等が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95,794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議員期末手当の減額による議員報酬等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千円減少、中学校常勤講師の減少及び時間外勤務手当の減少等によるその他の手当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千円減少等により、人件費（経常経費）は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千円減少した。民間でも実施可能な部分については、指定管理者制度の導入など進めており、今後も行政改革の取組を通じて適正化を図る。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予防接種（個別接種）委託料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千円の減少等があったものの、ゴミ収集運搬委託料外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千円増加、ピノッＱ館等の観光施設指定管理委託料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千円増加、妊婦健康診査費等委託料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千円増加等により、物件費（経常経費）は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千円増加した。類似団体平均をやや上回り、増加傾向にあるため、現行水準を維持するよう努める。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9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0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障害者総合支援更生医療診療報酬等の自立支援医療費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千円の増加等があったものの、障害福祉サービス費等の介護給付訓練等給付費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千円減少、児童手当等の児童措置費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千円減少等により、扶助費（経常経費）は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千円減少した。増加傾向にあるため、扶助費町単独分の見直しなど進めていくことで、適正化を図る。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56</xdr:row>
      <xdr:rowOff>154215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主に繰出金によるものであり、後期高齢者医療特別会計繰出金</a:t>
          </a:r>
          <a:r>
            <a:rPr kumimoji="1" lang="en-US" altLang="ja-JP" sz="1300">
              <a:latin typeface="ＭＳ Ｐゴシック" panose="020B0600070205080204" pitchFamily="50" charset="-128"/>
              <a:ea typeface="ＭＳ Ｐゴシック" panose="020B0600070205080204" pitchFamily="50" charset="-128"/>
            </a:rPr>
            <a:t>4,751</a:t>
          </a:r>
          <a:r>
            <a:rPr kumimoji="1" lang="ja-JP" altLang="en-US" sz="1300">
              <a:latin typeface="ＭＳ Ｐゴシック" panose="020B0600070205080204" pitchFamily="50" charset="-128"/>
              <a:ea typeface="ＭＳ Ｐゴシック" panose="020B0600070205080204" pitchFamily="50" charset="-128"/>
            </a:rPr>
            <a:t>千円減少、介護保険事業特別会計繰出金</a:t>
          </a:r>
          <a:r>
            <a:rPr kumimoji="1" lang="en-US" altLang="ja-JP" sz="1300">
              <a:latin typeface="ＭＳ Ｐゴシック" panose="020B0600070205080204" pitchFamily="50" charset="-128"/>
              <a:ea typeface="ＭＳ Ｐゴシック" panose="020B0600070205080204" pitchFamily="50" charset="-128"/>
            </a:rPr>
            <a:t>6,159</a:t>
          </a:r>
          <a:r>
            <a:rPr kumimoji="1" lang="ja-JP" altLang="en-US" sz="1300">
              <a:latin typeface="ＭＳ Ｐゴシック" panose="020B0600070205080204" pitchFamily="50" charset="-128"/>
              <a:ea typeface="ＭＳ Ｐゴシック" panose="020B0600070205080204" pitchFamily="50" charset="-128"/>
            </a:rPr>
            <a:t>千円減少、国民健康保険事業特別会計繰出金</a:t>
          </a:r>
          <a:r>
            <a:rPr kumimoji="1" lang="en-US" altLang="ja-JP" sz="1300">
              <a:latin typeface="ＭＳ Ｐゴシック" panose="020B0600070205080204" pitchFamily="50" charset="-128"/>
              <a:ea typeface="ＭＳ Ｐゴシック" panose="020B0600070205080204" pitchFamily="50" charset="-128"/>
            </a:rPr>
            <a:t>4,908</a:t>
          </a:r>
          <a:r>
            <a:rPr kumimoji="1" lang="ja-JP" altLang="en-US" sz="1300">
              <a:latin typeface="ＭＳ Ｐゴシック" panose="020B0600070205080204" pitchFamily="50" charset="-128"/>
              <a:ea typeface="ＭＳ Ｐゴシック" panose="020B0600070205080204" pitchFamily="50" charset="-128"/>
            </a:rPr>
            <a:t>千円減少等により、繰出金（経常経費）は</a:t>
          </a:r>
          <a:r>
            <a:rPr kumimoji="1" lang="en-US" altLang="ja-JP" sz="1300">
              <a:latin typeface="ＭＳ Ｐゴシック" panose="020B0600070205080204" pitchFamily="50" charset="-128"/>
              <a:ea typeface="ＭＳ Ｐゴシック" panose="020B0600070205080204" pitchFamily="50" charset="-128"/>
            </a:rPr>
            <a:t>20,066</a:t>
          </a:r>
          <a:r>
            <a:rPr kumimoji="1" lang="ja-JP" altLang="en-US" sz="1300">
              <a:latin typeface="ＭＳ Ｐゴシック" panose="020B0600070205080204" pitchFamily="50" charset="-128"/>
              <a:ea typeface="ＭＳ Ｐゴシック" panose="020B0600070205080204" pitchFamily="50" charset="-128"/>
            </a:rPr>
            <a:t>千円減少した。近年増加傾向にあるため、特別会計の独立採算を目指し、料金等の適正化に努める。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132715</xdr:rowOff>
    </xdr:from>
    <xdr:to>
      <xdr:col>82</xdr:col>
      <xdr:colOff>107950</xdr:colOff>
      <xdr:row>58</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76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796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253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農林業活性化推進協議会補助金等の農業総務費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千円の減少等があったものの、東児湯消防組合負担金等の消防施設費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千円増加、社会福祉協議会設置補助金等の社会福祉総務費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千円減少、長期借入債利子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42418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87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88138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75</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46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165879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163068</xdr:rowOff>
    </xdr:from>
    <xdr:to>
      <xdr:col>20</xdr:col>
      <xdr:colOff>38100</xdr:colOff>
      <xdr:row>75</xdr:row>
      <xdr:rowOff>93218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103395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12,916</a:t>
          </a:r>
          <a:r>
            <a:rPr kumimoji="1" lang="ja-JP" altLang="en-US" sz="1300">
              <a:latin typeface="ＭＳ Ｐゴシック" panose="020B0600070205080204" pitchFamily="50" charset="-128"/>
              <a:ea typeface="ＭＳ Ｐゴシック" panose="020B0600070205080204" pitchFamily="50" charset="-128"/>
            </a:rPr>
            <a:t>千円増加、物件費</a:t>
          </a:r>
          <a:r>
            <a:rPr kumimoji="1" lang="en-US" altLang="ja-JP" sz="1300">
              <a:latin typeface="ＭＳ Ｐゴシック" panose="020B0600070205080204" pitchFamily="50" charset="-128"/>
              <a:ea typeface="ＭＳ Ｐゴシック" panose="020B0600070205080204" pitchFamily="50" charset="-128"/>
            </a:rPr>
            <a:t>11,992</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2,962</a:t>
          </a:r>
          <a:r>
            <a:rPr kumimoji="1" lang="ja-JP" altLang="en-US" sz="1300">
              <a:latin typeface="ＭＳ Ｐゴシック" panose="020B0600070205080204" pitchFamily="50" charset="-128"/>
              <a:ea typeface="ＭＳ Ｐゴシック" panose="020B0600070205080204" pitchFamily="50" charset="-128"/>
            </a:rPr>
            <a:t>千円増加したものの、人件費</a:t>
          </a:r>
          <a:r>
            <a:rPr kumimoji="1" lang="en-US" altLang="ja-JP" sz="1300">
              <a:latin typeface="ＭＳ Ｐゴシック" panose="020B0600070205080204" pitchFamily="50" charset="-128"/>
              <a:ea typeface="ＭＳ Ｐゴシック" panose="020B0600070205080204" pitchFamily="50" charset="-128"/>
            </a:rPr>
            <a:t>15,889</a:t>
          </a:r>
          <a:r>
            <a:rPr kumimoji="1" lang="ja-JP" altLang="en-US" sz="1300">
              <a:latin typeface="ＭＳ Ｐゴシック" panose="020B0600070205080204" pitchFamily="50" charset="-128"/>
              <a:ea typeface="ＭＳ Ｐゴシック" panose="020B0600070205080204" pitchFamily="50" charset="-128"/>
            </a:rPr>
            <a:t>千円減少、公債費</a:t>
          </a:r>
          <a:r>
            <a:rPr kumimoji="1" lang="en-US" altLang="ja-JP" sz="1300">
              <a:latin typeface="ＭＳ Ｐゴシック" panose="020B0600070205080204" pitchFamily="50" charset="-128"/>
              <a:ea typeface="ＭＳ Ｐゴシック" panose="020B0600070205080204" pitchFamily="50" charset="-128"/>
            </a:rPr>
            <a:t>13,213</a:t>
          </a:r>
          <a:r>
            <a:rPr kumimoji="1" lang="ja-JP" altLang="en-US" sz="1300">
              <a:latin typeface="ＭＳ Ｐゴシック" panose="020B0600070205080204" pitchFamily="50" charset="-128"/>
              <a:ea typeface="ＭＳ Ｐゴシック" panose="020B0600070205080204" pitchFamily="50" charset="-128"/>
            </a:rPr>
            <a:t>千円減少、扶助費</a:t>
          </a:r>
          <a:r>
            <a:rPr kumimoji="1" lang="en-US" altLang="ja-JP" sz="1300">
              <a:latin typeface="ＭＳ Ｐゴシック" panose="020B0600070205080204" pitchFamily="50" charset="-128"/>
              <a:ea typeface="ＭＳ Ｐゴシック" panose="020B0600070205080204" pitchFamily="50" charset="-128"/>
            </a:rPr>
            <a:t>11,360</a:t>
          </a:r>
          <a:r>
            <a:rPr kumimoji="1" lang="ja-JP" altLang="en-US" sz="1300">
              <a:latin typeface="ＭＳ Ｐゴシック" panose="020B0600070205080204" pitchFamily="50" charset="-128"/>
              <a:ea typeface="ＭＳ Ｐゴシック" panose="020B0600070205080204" pitchFamily="50" charset="-128"/>
            </a:rPr>
            <a:t>千円減少により、公債費以外（経常経費）は</a:t>
          </a:r>
          <a:r>
            <a:rPr kumimoji="1" lang="en-US" altLang="ja-JP" sz="1300">
              <a:latin typeface="ＭＳ Ｐゴシック" panose="020B0600070205080204" pitchFamily="50" charset="-128"/>
              <a:ea typeface="ＭＳ Ｐゴシック" panose="020B0600070205080204" pitchFamily="50" charset="-128"/>
            </a:rPr>
            <a:t>32,658</a:t>
          </a:r>
          <a:r>
            <a:rPr kumimoji="1" lang="ja-JP" altLang="en-US" sz="1300">
              <a:latin typeface="ＭＳ Ｐゴシック" panose="020B0600070205080204" pitchFamily="50" charset="-128"/>
              <a:ea typeface="ＭＳ Ｐゴシック" panose="020B0600070205080204" pitchFamily="50" charset="-128"/>
            </a:rPr>
            <a:t>千円減少した。類似団体平均を上回っており、増加傾向にあるため、経常経費の削減に努める。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7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157480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314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600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60462</xdr:rowOff>
    </xdr:from>
    <xdr:to>
      <xdr:col>29</xdr:col>
      <xdr:colOff>127000</xdr:colOff>
      <xdr:row>17</xdr:row>
      <xdr:rowOff>64434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22737"/>
          <a:ext cx="647700" cy="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64434</xdr:rowOff>
    </xdr:from>
    <xdr:to>
      <xdr:col>26</xdr:col>
      <xdr:colOff>50800</xdr:colOff>
      <xdr:row>17</xdr:row>
      <xdr:rowOff>83614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26709"/>
          <a:ext cx="698500" cy="1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83614</xdr:rowOff>
    </xdr:from>
    <xdr:to>
      <xdr:col>22</xdr:col>
      <xdr:colOff>114300</xdr:colOff>
      <xdr:row>17</xdr:row>
      <xdr:rowOff>121401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45889"/>
          <a:ext cx="6985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121401</xdr:rowOff>
    </xdr:from>
    <xdr:to>
      <xdr:col>18</xdr:col>
      <xdr:colOff>177800</xdr:colOff>
      <xdr:row>17</xdr:row>
      <xdr:rowOff>135912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83676"/>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9662</xdr:rowOff>
    </xdr:from>
    <xdr:to>
      <xdr:col>29</xdr:col>
      <xdr:colOff>177800</xdr:colOff>
      <xdr:row>17</xdr:row>
      <xdr:rowOff>111262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7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153189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4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13634</xdr:rowOff>
    </xdr:from>
    <xdr:to>
      <xdr:col>26</xdr:col>
      <xdr:colOff>101600</xdr:colOff>
      <xdr:row>17</xdr:row>
      <xdr:rowOff>115234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7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100011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6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32814</xdr:rowOff>
    </xdr:from>
    <xdr:to>
      <xdr:col>22</xdr:col>
      <xdr:colOff>165100</xdr:colOff>
      <xdr:row>17</xdr:row>
      <xdr:rowOff>134414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119191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8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70601</xdr:rowOff>
    </xdr:from>
    <xdr:to>
      <xdr:col>19</xdr:col>
      <xdr:colOff>38100</xdr:colOff>
      <xdr:row>18</xdr:row>
      <xdr:rowOff>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85112</xdr:rowOff>
    </xdr:from>
    <xdr:to>
      <xdr:col>15</xdr:col>
      <xdr:colOff>101600</xdr:colOff>
      <xdr:row>18</xdr:row>
      <xdr:rowOff>15262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3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319532</xdr:rowOff>
    </xdr:from>
    <xdr:to>
      <xdr:col>29</xdr:col>
      <xdr:colOff>127000</xdr:colOff>
      <xdr:row>35</xdr:row>
      <xdr:rowOff>339128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29882"/>
          <a:ext cx="647700" cy="1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298247</xdr:rowOff>
    </xdr:from>
    <xdr:to>
      <xdr:col>26</xdr:col>
      <xdr:colOff>50800</xdr:colOff>
      <xdr:row>35</xdr:row>
      <xdr:rowOff>319532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08597"/>
          <a:ext cx="698500" cy="2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273088</xdr:rowOff>
    </xdr:from>
    <xdr:to>
      <xdr:col>22</xdr:col>
      <xdr:colOff>114300</xdr:colOff>
      <xdr:row>35</xdr:row>
      <xdr:rowOff>298247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83438"/>
          <a:ext cx="698500" cy="2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193116</xdr:rowOff>
    </xdr:from>
    <xdr:to>
      <xdr:col>18</xdr:col>
      <xdr:colOff>177800</xdr:colOff>
      <xdr:row>35</xdr:row>
      <xdr:rowOff>273088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03466"/>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288328</xdr:rowOff>
    </xdr:from>
    <xdr:to>
      <xdr:col>29</xdr:col>
      <xdr:colOff>177800</xdr:colOff>
      <xdr:row>36</xdr:row>
      <xdr:rowOff>47028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260405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268732</xdr:rowOff>
    </xdr:from>
    <xdr:to>
      <xdr:col>26</xdr:col>
      <xdr:colOff>101600</xdr:colOff>
      <xdr:row>36</xdr:row>
      <xdr:rowOff>27432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7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12209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6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247447</xdr:rowOff>
    </xdr:from>
    <xdr:to>
      <xdr:col>22</xdr:col>
      <xdr:colOff>165100</xdr:colOff>
      <xdr:row>36</xdr:row>
      <xdr:rowOff>6147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333824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222288</xdr:rowOff>
    </xdr:from>
    <xdr:to>
      <xdr:col>19</xdr:col>
      <xdr:colOff>38100</xdr:colOff>
      <xdr:row>35</xdr:row>
      <xdr:rowOff>323888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308665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142316</xdr:rowOff>
    </xdr:from>
    <xdr:to>
      <xdr:col>15</xdr:col>
      <xdr:colOff>101600</xdr:colOff>
      <xdr:row>35</xdr:row>
      <xdr:rowOff>243916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3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35093</xdr:rowOff>
    </xdr:from>
    <xdr:to>
      <xdr:col>24</xdr:col>
      <xdr:colOff>63500</xdr:colOff>
      <xdr:row>35</xdr:row>
      <xdr:rowOff>40838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584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40838</xdr:rowOff>
    </xdr:from>
    <xdr:to>
      <xdr:col>19</xdr:col>
      <xdr:colOff>177800</xdr:colOff>
      <xdr:row>35</xdr:row>
      <xdr:rowOff>57686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158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57686</xdr:rowOff>
    </xdr:from>
    <xdr:to>
      <xdr:col>15</xdr:col>
      <xdr:colOff>50800</xdr:colOff>
      <xdr:row>35</xdr:row>
      <xdr:rowOff>111727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8436"/>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111727</xdr:rowOff>
    </xdr:from>
    <xdr:to>
      <xdr:col>10</xdr:col>
      <xdr:colOff>114300</xdr:colOff>
      <xdr:row>35</xdr:row>
      <xdr:rowOff>127889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2477"/>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155743</xdr:rowOff>
    </xdr:from>
    <xdr:to>
      <xdr:col>24</xdr:col>
      <xdr:colOff>114300</xdr:colOff>
      <xdr:row>35</xdr:row>
      <xdr:rowOff>85893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7170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161488</xdr:rowOff>
    </xdr:from>
    <xdr:to>
      <xdr:col>20</xdr:col>
      <xdr:colOff>38100</xdr:colOff>
      <xdr:row>35</xdr:row>
      <xdr:rowOff>91638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108165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6886</xdr:rowOff>
    </xdr:from>
    <xdr:to>
      <xdr:col>15</xdr:col>
      <xdr:colOff>101600</xdr:colOff>
      <xdr:row>35</xdr:row>
      <xdr:rowOff>108486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125013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60927</xdr:rowOff>
    </xdr:from>
    <xdr:to>
      <xdr:col>10</xdr:col>
      <xdr:colOff>165100</xdr:colOff>
      <xdr:row>35</xdr:row>
      <xdr:rowOff>162527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153654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77089</xdr:rowOff>
    </xdr:from>
    <xdr:to>
      <xdr:col>6</xdr:col>
      <xdr:colOff>38100</xdr:colOff>
      <xdr:row>36</xdr:row>
      <xdr:rowOff>7239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169816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32221</xdr:rowOff>
    </xdr:from>
    <xdr:to>
      <xdr:col>24</xdr:col>
      <xdr:colOff>63500</xdr:colOff>
      <xdr:row>54</xdr:row>
      <xdr:rowOff>121860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90521"/>
          <a:ext cx="838200" cy="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121860</xdr:rowOff>
    </xdr:from>
    <xdr:to>
      <xdr:col>19</xdr:col>
      <xdr:colOff>177800</xdr:colOff>
      <xdr:row>55</xdr:row>
      <xdr:rowOff>31262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80160"/>
          <a:ext cx="889000" cy="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165518</xdr:rowOff>
    </xdr:from>
    <xdr:to>
      <xdr:col>15</xdr:col>
      <xdr:colOff>50800</xdr:colOff>
      <xdr:row>55</xdr:row>
      <xdr:rowOff>31262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2381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165518</xdr:rowOff>
    </xdr:from>
    <xdr:to>
      <xdr:col>10</xdr:col>
      <xdr:colOff>114300</xdr:colOff>
      <xdr:row>55</xdr:row>
      <xdr:rowOff>87382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23818"/>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152871</xdr:rowOff>
    </xdr:from>
    <xdr:to>
      <xdr:col>24</xdr:col>
      <xdr:colOff>114300</xdr:colOff>
      <xdr:row>54</xdr:row>
      <xdr:rowOff>83021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4298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9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71060</xdr:rowOff>
    </xdr:from>
    <xdr:to>
      <xdr:col>20</xdr:col>
      <xdr:colOff>38100</xdr:colOff>
      <xdr:row>55</xdr:row>
      <xdr:rowOff>1210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17737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0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151912</xdr:rowOff>
    </xdr:from>
    <xdr:to>
      <xdr:col>15</xdr:col>
      <xdr:colOff>101600</xdr:colOff>
      <xdr:row>55</xdr:row>
      <xdr:rowOff>82062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73189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114718</xdr:rowOff>
    </xdr:from>
    <xdr:to>
      <xdr:col>10</xdr:col>
      <xdr:colOff>165100</xdr:colOff>
      <xdr:row>55</xdr:row>
      <xdr:rowOff>44868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61395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36582</xdr:rowOff>
    </xdr:from>
    <xdr:to>
      <xdr:col>6</xdr:col>
      <xdr:colOff>38100</xdr:colOff>
      <xdr:row>55</xdr:row>
      <xdr:rowOff>138182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154709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4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93363</xdr:rowOff>
    </xdr:from>
    <xdr:to>
      <xdr:col>24</xdr:col>
      <xdr:colOff>63500</xdr:colOff>
      <xdr:row>77</xdr:row>
      <xdr:rowOff>156868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95013"/>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93363</xdr:rowOff>
    </xdr:from>
    <xdr:to>
      <xdr:col>19</xdr:col>
      <xdr:colOff>177800</xdr:colOff>
      <xdr:row>77</xdr:row>
      <xdr:rowOff>136294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501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136294</xdr:rowOff>
    </xdr:from>
    <xdr:to>
      <xdr:col>15</xdr:col>
      <xdr:colOff>50800</xdr:colOff>
      <xdr:row>77</xdr:row>
      <xdr:rowOff>162491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3794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162491</xdr:rowOff>
    </xdr:from>
    <xdr:to>
      <xdr:col>10</xdr:col>
      <xdr:colOff>114300</xdr:colOff>
      <xdr:row>78</xdr:row>
      <xdr:rowOff>8255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6414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106068</xdr:rowOff>
    </xdr:from>
    <xdr:to>
      <xdr:col>24</xdr:col>
      <xdr:colOff>114300</xdr:colOff>
      <xdr:row>78</xdr:row>
      <xdr:rowOff>36218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84495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42563</xdr:rowOff>
    </xdr:from>
    <xdr:to>
      <xdr:col>20</xdr:col>
      <xdr:colOff>38100</xdr:colOff>
      <xdr:row>77</xdr:row>
      <xdr:rowOff>144163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135290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3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85494</xdr:rowOff>
    </xdr:from>
    <xdr:to>
      <xdr:col>15</xdr:col>
      <xdr:colOff>101600</xdr:colOff>
      <xdr:row>78</xdr:row>
      <xdr:rowOff>15644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111691</xdr:rowOff>
    </xdr:from>
    <xdr:to>
      <xdr:col>10</xdr:col>
      <xdr:colOff>165100</xdr:colOff>
      <xdr:row>78</xdr:row>
      <xdr:rowOff>41841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32968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128905</xdr:rowOff>
    </xdr:from>
    <xdr:to>
      <xdr:col>6</xdr:col>
      <xdr:colOff>38100</xdr:colOff>
      <xdr:row>78</xdr:row>
      <xdr:rowOff>59055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50182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131584</xdr:rowOff>
    </xdr:from>
    <xdr:to>
      <xdr:col>24</xdr:col>
      <xdr:colOff>63500</xdr:colOff>
      <xdr:row>93</xdr:row>
      <xdr:rowOff>8941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04984"/>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8941</xdr:rowOff>
    </xdr:from>
    <xdr:to>
      <xdr:col>19</xdr:col>
      <xdr:colOff>177800</xdr:colOff>
      <xdr:row>93</xdr:row>
      <xdr:rowOff>15602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53791"/>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15602</xdr:rowOff>
    </xdr:from>
    <xdr:to>
      <xdr:col>15</xdr:col>
      <xdr:colOff>50800</xdr:colOff>
      <xdr:row>93</xdr:row>
      <xdr:rowOff>34593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6045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34593</xdr:rowOff>
    </xdr:from>
    <xdr:to>
      <xdr:col>10</xdr:col>
      <xdr:colOff>114300</xdr:colOff>
      <xdr:row>93</xdr:row>
      <xdr:rowOff>133071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79443"/>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80784</xdr:rowOff>
    </xdr:from>
    <xdr:to>
      <xdr:col>24</xdr:col>
      <xdr:colOff>114300</xdr:colOff>
      <xdr:row>93</xdr:row>
      <xdr:rowOff>10934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103661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0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129591</xdr:rowOff>
    </xdr:from>
    <xdr:to>
      <xdr:col>20</xdr:col>
      <xdr:colOff>38100</xdr:colOff>
      <xdr:row>93</xdr:row>
      <xdr:rowOff>59741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76268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136252</xdr:rowOff>
    </xdr:from>
    <xdr:to>
      <xdr:col>15</xdr:col>
      <xdr:colOff>101600</xdr:colOff>
      <xdr:row>93</xdr:row>
      <xdr:rowOff>66402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82929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155243</xdr:rowOff>
    </xdr:from>
    <xdr:to>
      <xdr:col>10</xdr:col>
      <xdr:colOff>165100</xdr:colOff>
      <xdr:row>93</xdr:row>
      <xdr:rowOff>85393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101920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0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82271</xdr:rowOff>
    </xdr:from>
    <xdr:to>
      <xdr:col>6</xdr:col>
      <xdr:colOff>38100</xdr:colOff>
      <xdr:row>94</xdr:row>
      <xdr:rowOff>12421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28948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158011</xdr:rowOff>
    </xdr:from>
    <xdr:to>
      <xdr:col>55</xdr:col>
      <xdr:colOff>0</xdr:colOff>
      <xdr:row>35</xdr:row>
      <xdr:rowOff>164080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58761"/>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164080</xdr:rowOff>
    </xdr:from>
    <xdr:to>
      <xdr:col>50</xdr:col>
      <xdr:colOff>114300</xdr:colOff>
      <xdr:row>36</xdr:row>
      <xdr:rowOff>81842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64830"/>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40175</xdr:rowOff>
    </xdr:from>
    <xdr:to>
      <xdr:col>45</xdr:col>
      <xdr:colOff>177800</xdr:colOff>
      <xdr:row>36</xdr:row>
      <xdr:rowOff>81842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12375"/>
          <a:ext cx="889000" cy="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40175</xdr:rowOff>
    </xdr:from>
    <xdr:to>
      <xdr:col>41</xdr:col>
      <xdr:colOff>50800</xdr:colOff>
      <xdr:row>36</xdr:row>
      <xdr:rowOff>71158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12375"/>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107211</xdr:rowOff>
    </xdr:from>
    <xdr:to>
      <xdr:col>55</xdr:col>
      <xdr:colOff>50800</xdr:colOff>
      <xdr:row>36</xdr:row>
      <xdr:rowOff>37361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5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113280</xdr:rowOff>
    </xdr:from>
    <xdr:to>
      <xdr:col>50</xdr:col>
      <xdr:colOff>165100</xdr:colOff>
      <xdr:row>36</xdr:row>
      <xdr:rowOff>43430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59957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31042</xdr:rowOff>
    </xdr:from>
    <xdr:to>
      <xdr:col>46</xdr:col>
      <xdr:colOff>38100</xdr:colOff>
      <xdr:row>36</xdr:row>
      <xdr:rowOff>132642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123769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160825</xdr:rowOff>
    </xdr:from>
    <xdr:to>
      <xdr:col>41</xdr:col>
      <xdr:colOff>101600</xdr:colOff>
      <xdr:row>36</xdr:row>
      <xdr:rowOff>90975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82102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20358</xdr:rowOff>
    </xdr:from>
    <xdr:to>
      <xdr:col>36</xdr:col>
      <xdr:colOff>165100</xdr:colOff>
      <xdr:row>36</xdr:row>
      <xdr:rowOff>121958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113085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46751</xdr:rowOff>
    </xdr:from>
    <xdr:to>
      <xdr:col>55</xdr:col>
      <xdr:colOff>0</xdr:colOff>
      <xdr:row>58</xdr:row>
      <xdr:rowOff>103032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0851"/>
          <a:ext cx="8382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74227</xdr:rowOff>
    </xdr:from>
    <xdr:to>
      <xdr:col>50</xdr:col>
      <xdr:colOff>114300</xdr:colOff>
      <xdr:row>58</xdr:row>
      <xdr:rowOff>103032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46877"/>
          <a:ext cx="889000" cy="2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74227</xdr:rowOff>
    </xdr:from>
    <xdr:to>
      <xdr:col>45</xdr:col>
      <xdr:colOff>177800</xdr:colOff>
      <xdr:row>58</xdr:row>
      <xdr:rowOff>42676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46877"/>
          <a:ext cx="889000" cy="13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42676</xdr:rowOff>
    </xdr:from>
    <xdr:to>
      <xdr:col>41</xdr:col>
      <xdr:colOff>50800</xdr:colOff>
      <xdr:row>58</xdr:row>
      <xdr:rowOff>130501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86776"/>
          <a:ext cx="889000" cy="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167401</xdr:rowOff>
    </xdr:from>
    <xdr:to>
      <xdr:col>55</xdr:col>
      <xdr:colOff>50800</xdr:colOff>
      <xdr:row>58</xdr:row>
      <xdr:rowOff>97551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82328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52232</xdr:rowOff>
    </xdr:from>
    <xdr:to>
      <xdr:col>50</xdr:col>
      <xdr:colOff>165100</xdr:colOff>
      <xdr:row>58</xdr:row>
      <xdr:rowOff>153832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144959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23427</xdr:rowOff>
    </xdr:from>
    <xdr:to>
      <xdr:col>46</xdr:col>
      <xdr:colOff>38100</xdr:colOff>
      <xdr:row>57</xdr:row>
      <xdr:rowOff>125027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116154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8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163326</xdr:rowOff>
    </xdr:from>
    <xdr:to>
      <xdr:col>41</xdr:col>
      <xdr:colOff>101600</xdr:colOff>
      <xdr:row>58</xdr:row>
      <xdr:rowOff>93476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84603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2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79701</xdr:rowOff>
    </xdr:from>
    <xdr:to>
      <xdr:col>36</xdr:col>
      <xdr:colOff>165100</xdr:colOff>
      <xdr:row>59</xdr:row>
      <xdr:rowOff>9851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114604</xdr:rowOff>
    </xdr:from>
    <xdr:to>
      <xdr:col>55</xdr:col>
      <xdr:colOff>0</xdr:colOff>
      <xdr:row>78</xdr:row>
      <xdr:rowOff>131594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7704"/>
          <a:ext cx="8382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986</xdr:rowOff>
    </xdr:from>
    <xdr:to>
      <xdr:col>50</xdr:col>
      <xdr:colOff>114300</xdr:colOff>
      <xdr:row>78</xdr:row>
      <xdr:rowOff>131594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02636"/>
          <a:ext cx="889000" cy="3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986</xdr:rowOff>
    </xdr:from>
    <xdr:to>
      <xdr:col>45</xdr:col>
      <xdr:colOff>177800</xdr:colOff>
      <xdr:row>78</xdr:row>
      <xdr:rowOff>14861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02636"/>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14861</xdr:rowOff>
    </xdr:from>
    <xdr:to>
      <xdr:col>41</xdr:col>
      <xdr:colOff>50800</xdr:colOff>
      <xdr:row>78</xdr:row>
      <xdr:rowOff>138192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796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63804</xdr:rowOff>
    </xdr:from>
    <xdr:to>
      <xdr:col>55</xdr:col>
      <xdr:colOff>50800</xdr:colOff>
      <xdr:row>78</xdr:row>
      <xdr:rowOff>165404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150181</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80794</xdr:rowOff>
    </xdr:from>
    <xdr:to>
      <xdr:col>50</xdr:col>
      <xdr:colOff>165100</xdr:colOff>
      <xdr:row>79</xdr:row>
      <xdr:rowOff>10944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121636</xdr:rowOff>
    </xdr:from>
    <xdr:to>
      <xdr:col>46</xdr:col>
      <xdr:colOff>38100</xdr:colOff>
      <xdr:row>77</xdr:row>
      <xdr:rowOff>51786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42913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135511</xdr:rowOff>
    </xdr:from>
    <xdr:to>
      <xdr:col>41</xdr:col>
      <xdr:colOff>101600</xdr:colOff>
      <xdr:row>78</xdr:row>
      <xdr:rowOff>65661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56788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87392</xdr:rowOff>
    </xdr:from>
    <xdr:to>
      <xdr:col>36</xdr:col>
      <xdr:colOff>165100</xdr:colOff>
      <xdr:row>79</xdr:row>
      <xdr:rowOff>17542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8669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102797</xdr:rowOff>
    </xdr:from>
    <xdr:to>
      <xdr:col>55</xdr:col>
      <xdr:colOff>0</xdr:colOff>
      <xdr:row>98</xdr:row>
      <xdr:rowOff>132147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4897"/>
          <a:ext cx="8382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141215</xdr:rowOff>
    </xdr:from>
    <xdr:to>
      <xdr:col>50</xdr:col>
      <xdr:colOff>114300</xdr:colOff>
      <xdr:row>98</xdr:row>
      <xdr:rowOff>102797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1865"/>
          <a:ext cx="889000" cy="1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141215</xdr:rowOff>
    </xdr:from>
    <xdr:to>
      <xdr:col>45</xdr:col>
      <xdr:colOff>177800</xdr:colOff>
      <xdr:row>98</xdr:row>
      <xdr:rowOff>123499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1865"/>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123499</xdr:rowOff>
    </xdr:from>
    <xdr:to>
      <xdr:col>41</xdr:col>
      <xdr:colOff>50800</xdr:colOff>
      <xdr:row>98</xdr:row>
      <xdr:rowOff>149634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5599"/>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81347</xdr:rowOff>
    </xdr:from>
    <xdr:to>
      <xdr:col>55</xdr:col>
      <xdr:colOff>50800</xdr:colOff>
      <xdr:row>99</xdr:row>
      <xdr:rowOff>11497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59774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51997</xdr:rowOff>
    </xdr:from>
    <xdr:to>
      <xdr:col>50</xdr:col>
      <xdr:colOff>165100</xdr:colOff>
      <xdr:row>98</xdr:row>
      <xdr:rowOff>153597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144724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90415</xdr:rowOff>
    </xdr:from>
    <xdr:to>
      <xdr:col>46</xdr:col>
      <xdr:colOff>38100</xdr:colOff>
      <xdr:row>98</xdr:row>
      <xdr:rowOff>20565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72699</xdr:rowOff>
    </xdr:from>
    <xdr:to>
      <xdr:col>41</xdr:col>
      <xdr:colOff>101600</xdr:colOff>
      <xdr:row>99</xdr:row>
      <xdr:rowOff>2849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98834</xdr:rowOff>
    </xdr:from>
    <xdr:to>
      <xdr:col>36</xdr:col>
      <xdr:colOff>165100</xdr:colOff>
      <xdr:row>99</xdr:row>
      <xdr:rowOff>28984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20111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17285</xdr:rowOff>
    </xdr:from>
    <xdr:to>
      <xdr:col>85</xdr:col>
      <xdr:colOff>127000</xdr:colOff>
      <xdr:row>39</xdr:row>
      <xdr:rowOff>41023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3835"/>
          <a:ext cx="8382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41023</xdr:rowOff>
    </xdr:from>
    <xdr:to>
      <xdr:col>81</xdr:col>
      <xdr:colOff>50800</xdr:colOff>
      <xdr:row>39</xdr:row>
      <xdr:rowOff>92096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573"/>
          <a:ext cx="8890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87148</xdr:rowOff>
    </xdr:from>
    <xdr:to>
      <xdr:col>76</xdr:col>
      <xdr:colOff>114300</xdr:colOff>
      <xdr:row>39</xdr:row>
      <xdr:rowOff>92096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73698"/>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87148</xdr:rowOff>
    </xdr:from>
    <xdr:to>
      <xdr:col>71</xdr:col>
      <xdr:colOff>177800</xdr:colOff>
      <xdr:row>39</xdr:row>
      <xdr:rowOff>89108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369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137935</xdr:rowOff>
    </xdr:from>
    <xdr:to>
      <xdr:col>85</xdr:col>
      <xdr:colOff>177800</xdr:colOff>
      <xdr:row>39</xdr:row>
      <xdr:rowOff>68085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97312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161673</xdr:rowOff>
    </xdr:from>
    <xdr:to>
      <xdr:col>81</xdr:col>
      <xdr:colOff>101600</xdr:colOff>
      <xdr:row>39</xdr:row>
      <xdr:rowOff>91823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108350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41296</xdr:rowOff>
    </xdr:from>
    <xdr:to>
      <xdr:col>76</xdr:col>
      <xdr:colOff>165100</xdr:colOff>
      <xdr:row>39</xdr:row>
      <xdr:rowOff>142896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134023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36348</xdr:rowOff>
    </xdr:from>
    <xdr:to>
      <xdr:col>72</xdr:col>
      <xdr:colOff>38100</xdr:colOff>
      <xdr:row>39</xdr:row>
      <xdr:rowOff>137948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129075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38308</xdr:rowOff>
    </xdr:from>
    <xdr:to>
      <xdr:col>67</xdr:col>
      <xdr:colOff>101600</xdr:colOff>
      <xdr:row>39</xdr:row>
      <xdr:rowOff>139908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131035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124978</xdr:rowOff>
    </xdr:from>
    <xdr:to>
      <xdr:col>85</xdr:col>
      <xdr:colOff>127000</xdr:colOff>
      <xdr:row>77</xdr:row>
      <xdr:rowOff>133981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6628"/>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96887</xdr:rowOff>
    </xdr:from>
    <xdr:to>
      <xdr:col>81</xdr:col>
      <xdr:colOff>50800</xdr:colOff>
      <xdr:row>77</xdr:row>
      <xdr:rowOff>124978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98537"/>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70292</xdr:rowOff>
    </xdr:from>
    <xdr:to>
      <xdr:col>76</xdr:col>
      <xdr:colOff>114300</xdr:colOff>
      <xdr:row>77</xdr:row>
      <xdr:rowOff>96887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1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1388</xdr:rowOff>
    </xdr:from>
    <xdr:to>
      <xdr:col>71</xdr:col>
      <xdr:colOff>177800</xdr:colOff>
      <xdr:row>77</xdr:row>
      <xdr:rowOff>70292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3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83181</xdr:rowOff>
    </xdr:from>
    <xdr:to>
      <xdr:col>85</xdr:col>
      <xdr:colOff>177800</xdr:colOff>
      <xdr:row>78</xdr:row>
      <xdr:rowOff>13331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74178</xdr:rowOff>
    </xdr:from>
    <xdr:to>
      <xdr:col>81</xdr:col>
      <xdr:colOff>101600</xdr:colOff>
      <xdr:row>78</xdr:row>
      <xdr:rowOff>4328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166905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46087</xdr:rowOff>
    </xdr:from>
    <xdr:to>
      <xdr:col>76</xdr:col>
      <xdr:colOff>165100</xdr:colOff>
      <xdr:row>77</xdr:row>
      <xdr:rowOff>147687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138814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19492</xdr:rowOff>
    </xdr:from>
    <xdr:to>
      <xdr:col>72</xdr:col>
      <xdr:colOff>38100</xdr:colOff>
      <xdr:row>77</xdr:row>
      <xdr:rowOff>121092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112219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122038</xdr:rowOff>
    </xdr:from>
    <xdr:to>
      <xdr:col>67</xdr:col>
      <xdr:colOff>101600</xdr:colOff>
      <xdr:row>77</xdr:row>
      <xdr:rowOff>52188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43315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167672</xdr:rowOff>
    </xdr:from>
    <xdr:to>
      <xdr:col>85</xdr:col>
      <xdr:colOff>127000</xdr:colOff>
      <xdr:row>98</xdr:row>
      <xdr:rowOff>52288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8322"/>
          <a:ext cx="838200" cy="5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36957</xdr:rowOff>
    </xdr:from>
    <xdr:to>
      <xdr:col>81</xdr:col>
      <xdr:colOff>50800</xdr:colOff>
      <xdr:row>98</xdr:row>
      <xdr:rowOff>52288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39057"/>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36957</xdr:rowOff>
    </xdr:from>
    <xdr:to>
      <xdr:col>76</xdr:col>
      <xdr:colOff>114300</xdr:colOff>
      <xdr:row>98</xdr:row>
      <xdr:rowOff>96174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39057"/>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94796</xdr:rowOff>
    </xdr:from>
    <xdr:to>
      <xdr:col>71</xdr:col>
      <xdr:colOff>177800</xdr:colOff>
      <xdr:row>98</xdr:row>
      <xdr:rowOff>96174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25446"/>
          <a:ext cx="889000" cy="1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116872</xdr:rowOff>
    </xdr:from>
    <xdr:to>
      <xdr:col>85</xdr:col>
      <xdr:colOff>177800</xdr:colOff>
      <xdr:row>98</xdr:row>
      <xdr:rowOff>47022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139749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1488</xdr:rowOff>
    </xdr:from>
    <xdr:to>
      <xdr:col>81</xdr:col>
      <xdr:colOff>101600</xdr:colOff>
      <xdr:row>98</xdr:row>
      <xdr:rowOff>103088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157607</xdr:rowOff>
    </xdr:from>
    <xdr:to>
      <xdr:col>76</xdr:col>
      <xdr:colOff>165100</xdr:colOff>
      <xdr:row>98</xdr:row>
      <xdr:rowOff>87757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78884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45374</xdr:rowOff>
    </xdr:from>
    <xdr:to>
      <xdr:col>72</xdr:col>
      <xdr:colOff>38100</xdr:colOff>
      <xdr:row>98</xdr:row>
      <xdr:rowOff>146974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138101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43996</xdr:rowOff>
    </xdr:from>
    <xdr:to>
      <xdr:col>67</xdr:col>
      <xdr:colOff>101600</xdr:colOff>
      <xdr:row>97</xdr:row>
      <xdr:rowOff>145596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162123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84112</xdr:rowOff>
    </xdr:from>
    <xdr:to>
      <xdr:col>116</xdr:col>
      <xdr:colOff>63500</xdr:colOff>
      <xdr:row>58</xdr:row>
      <xdr:rowOff>85979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28212"/>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35420</xdr:rowOff>
    </xdr:from>
    <xdr:to>
      <xdr:col>111</xdr:col>
      <xdr:colOff>177800</xdr:colOff>
      <xdr:row>58</xdr:row>
      <xdr:rowOff>85979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7952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31610</xdr:rowOff>
    </xdr:from>
    <xdr:to>
      <xdr:col>107</xdr:col>
      <xdr:colOff>50800</xdr:colOff>
      <xdr:row>58</xdr:row>
      <xdr:rowOff>35420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75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28105</xdr:rowOff>
    </xdr:from>
    <xdr:to>
      <xdr:col>102</xdr:col>
      <xdr:colOff>114300</xdr:colOff>
      <xdr:row>58</xdr:row>
      <xdr:rowOff>31610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7220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33312</xdr:rowOff>
    </xdr:from>
    <xdr:to>
      <xdr:col>116</xdr:col>
      <xdr:colOff>114300</xdr:colOff>
      <xdr:row>58</xdr:row>
      <xdr:rowOff>134912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11739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35179</xdr:rowOff>
    </xdr:from>
    <xdr:to>
      <xdr:col>112</xdr:col>
      <xdr:colOff>38100</xdr:colOff>
      <xdr:row>58</xdr:row>
      <xdr:rowOff>136779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127906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156070</xdr:rowOff>
    </xdr:from>
    <xdr:to>
      <xdr:col>107</xdr:col>
      <xdr:colOff>101600</xdr:colOff>
      <xdr:row>58</xdr:row>
      <xdr:rowOff>86220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77347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152260</xdr:rowOff>
    </xdr:from>
    <xdr:to>
      <xdr:col>102</xdr:col>
      <xdr:colOff>165100</xdr:colOff>
      <xdr:row>58</xdr:row>
      <xdr:rowOff>82410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73537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148755</xdr:rowOff>
    </xdr:from>
    <xdr:to>
      <xdr:col>98</xdr:col>
      <xdr:colOff>38100</xdr:colOff>
      <xdr:row>58</xdr:row>
      <xdr:rowOff>78905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70032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30246</xdr:rowOff>
    </xdr:from>
    <xdr:to>
      <xdr:col>116</xdr:col>
      <xdr:colOff>63500</xdr:colOff>
      <xdr:row>75</xdr:row>
      <xdr:rowOff>48900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8996"/>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11280</xdr:rowOff>
    </xdr:from>
    <xdr:to>
      <xdr:col>111</xdr:col>
      <xdr:colOff>177800</xdr:colOff>
      <xdr:row>75</xdr:row>
      <xdr:rowOff>30246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70030"/>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11280</xdr:rowOff>
    </xdr:from>
    <xdr:to>
      <xdr:col>107</xdr:col>
      <xdr:colOff>50800</xdr:colOff>
      <xdr:row>75</xdr:row>
      <xdr:rowOff>24188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70030"/>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24188</xdr:rowOff>
    </xdr:from>
    <xdr:to>
      <xdr:col>102</xdr:col>
      <xdr:colOff>114300</xdr:colOff>
      <xdr:row>75</xdr:row>
      <xdr:rowOff>53563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8293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169550</xdr:rowOff>
    </xdr:from>
    <xdr:to>
      <xdr:col>116</xdr:col>
      <xdr:colOff>114300</xdr:colOff>
      <xdr:row>75</xdr:row>
      <xdr:rowOff>99700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20977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150896</xdr:rowOff>
    </xdr:from>
    <xdr:to>
      <xdr:col>112</xdr:col>
      <xdr:colOff>38100</xdr:colOff>
      <xdr:row>75</xdr:row>
      <xdr:rowOff>81046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97573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131930</xdr:rowOff>
    </xdr:from>
    <xdr:to>
      <xdr:col>107</xdr:col>
      <xdr:colOff>101600</xdr:colOff>
      <xdr:row>75</xdr:row>
      <xdr:rowOff>62080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78607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144838</xdr:rowOff>
    </xdr:from>
    <xdr:to>
      <xdr:col>102</xdr:col>
      <xdr:colOff>165100</xdr:colOff>
      <xdr:row>75</xdr:row>
      <xdr:rowOff>74988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91515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2763</xdr:rowOff>
    </xdr:from>
    <xdr:to>
      <xdr:col>98</xdr:col>
      <xdr:colOff>38100</xdr:colOff>
      <xdr:row>75</xdr:row>
      <xdr:rowOff>104363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120890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人件費は、時間外勤務手当等のその他の手当</a:t>
          </a:r>
          <a:r>
            <a:rPr kumimoji="1" lang="en-US" altLang="ja-JP" sz="1300">
              <a:latin typeface="ＭＳ Ｐゴシック" panose="020B0600070205080204" pitchFamily="50" charset="-128"/>
              <a:ea typeface="ＭＳ Ｐゴシック" panose="020B0600070205080204" pitchFamily="50" charset="-128"/>
            </a:rPr>
            <a:t>2,928</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6,490</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千円減少したものの、住民一人当たり人件費は</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円増加した。物件費は、ふるさと納税手数料</a:t>
          </a:r>
          <a:r>
            <a:rPr kumimoji="1" lang="en-US" altLang="ja-JP" sz="1300">
              <a:latin typeface="ＭＳ Ｐゴシック" panose="020B0600070205080204" pitchFamily="50" charset="-128"/>
              <a:ea typeface="ＭＳ Ｐゴシック" panose="020B0600070205080204" pitchFamily="50" charset="-128"/>
            </a:rPr>
            <a:t>45,710</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90,191</a:t>
          </a:r>
          <a:r>
            <a:rPr kumimoji="1" lang="ja-JP" altLang="en-US" sz="1300">
              <a:latin typeface="ＭＳ Ｐゴシック" panose="020B0600070205080204" pitchFamily="50" charset="-128"/>
              <a:ea typeface="ＭＳ Ｐゴシック" panose="020B0600070205080204" pitchFamily="50" charset="-128"/>
            </a:rPr>
            <a:t>千円増加し、住民一人当たり物件費は</a:t>
          </a:r>
          <a:r>
            <a:rPr kumimoji="1" lang="en-US" altLang="ja-JP" sz="1300">
              <a:latin typeface="ＭＳ Ｐゴシック" panose="020B0600070205080204" pitchFamily="50" charset="-128"/>
              <a:ea typeface="ＭＳ Ｐゴシック" panose="020B0600070205080204" pitchFamily="50" charset="-128"/>
            </a:rPr>
            <a:t>19,606</a:t>
          </a:r>
          <a:r>
            <a:rPr kumimoji="1" lang="ja-JP" altLang="en-US" sz="1300">
              <a:latin typeface="ＭＳ Ｐゴシック" panose="020B0600070205080204" pitchFamily="50" charset="-128"/>
              <a:ea typeface="ＭＳ Ｐゴシック" panose="020B0600070205080204" pitchFamily="50" charset="-128"/>
            </a:rPr>
            <a:t>円増加した。維持補修費は、町有建築物アスベスト含有分析箇所調査委託終了等による反動減のため</a:t>
          </a:r>
          <a:r>
            <a:rPr kumimoji="1" lang="en-US" altLang="ja-JP" sz="1300">
              <a:latin typeface="ＭＳ Ｐゴシック" panose="020B0600070205080204" pitchFamily="50" charset="-128"/>
              <a:ea typeface="ＭＳ Ｐゴシック" panose="020B0600070205080204" pitchFamily="50" charset="-128"/>
            </a:rPr>
            <a:t>15,099</a:t>
          </a:r>
          <a:r>
            <a:rPr kumimoji="1" lang="ja-JP" altLang="en-US" sz="1300">
              <a:latin typeface="ＭＳ Ｐゴシック" panose="020B0600070205080204" pitchFamily="50" charset="-128"/>
              <a:ea typeface="ＭＳ Ｐゴシック" panose="020B0600070205080204" pitchFamily="50" charset="-128"/>
            </a:rPr>
            <a:t>千円減少し、住民一人当たり維持補修費は</a:t>
          </a:r>
          <a:r>
            <a:rPr kumimoji="1" lang="en-US" altLang="ja-JP" sz="1300">
              <a:latin typeface="ＭＳ Ｐゴシック" panose="020B0600070205080204" pitchFamily="50" charset="-128"/>
              <a:ea typeface="ＭＳ Ｐゴシック" panose="020B0600070205080204" pitchFamily="50" charset="-128"/>
            </a:rPr>
            <a:t>2,778</a:t>
          </a:r>
          <a:r>
            <a:rPr kumimoji="1" lang="ja-JP" altLang="en-US" sz="1300">
              <a:latin typeface="ＭＳ Ｐゴシック" panose="020B0600070205080204" pitchFamily="50" charset="-128"/>
              <a:ea typeface="ＭＳ Ｐゴシック" panose="020B0600070205080204" pitchFamily="50" charset="-128"/>
            </a:rPr>
            <a:t>円減少した。扶助費は、障害福祉サービス費等（介護給付費・訓練等給付費）</a:t>
          </a:r>
          <a:r>
            <a:rPr kumimoji="1" lang="en-US" altLang="ja-JP" sz="1300">
              <a:latin typeface="ＭＳ Ｐゴシック" panose="020B0600070205080204" pitchFamily="50" charset="-128"/>
              <a:ea typeface="ＭＳ Ｐゴシック" panose="020B0600070205080204" pitchFamily="50" charset="-128"/>
            </a:rPr>
            <a:t>6,615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7,456</a:t>
          </a:r>
          <a:r>
            <a:rPr kumimoji="1" lang="ja-JP" altLang="en-US" sz="1300">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円増加した。補助費等は、ふるさと納税報償費</a:t>
          </a:r>
          <a:r>
            <a:rPr kumimoji="1" lang="en-US" altLang="ja-JP" sz="1300">
              <a:latin typeface="ＭＳ Ｐゴシック" panose="020B0600070205080204" pitchFamily="50" charset="-128"/>
              <a:ea typeface="ＭＳ Ｐゴシック" panose="020B0600070205080204" pitchFamily="50" charset="-128"/>
            </a:rPr>
            <a:t>16,861</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2,742</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千円減少したものの、住民一人当たり補助費等は</a:t>
          </a:r>
          <a:r>
            <a:rPr kumimoji="1" lang="en-US" altLang="ja-JP" sz="1300">
              <a:latin typeface="ＭＳ Ｐゴシック" panose="020B0600070205080204" pitchFamily="50" charset="-128"/>
              <a:ea typeface="ＭＳ Ｐゴシック" panose="020B0600070205080204" pitchFamily="50" charset="-128"/>
            </a:rPr>
            <a:t>1,593</a:t>
          </a:r>
          <a:r>
            <a:rPr kumimoji="1" lang="ja-JP" altLang="en-US" sz="1300">
              <a:latin typeface="ＭＳ Ｐゴシック" panose="020B0600070205080204" pitchFamily="50" charset="-128"/>
              <a:ea typeface="ＭＳ Ｐゴシック" panose="020B0600070205080204" pitchFamily="50" charset="-128"/>
            </a:rPr>
            <a:t>円増加した。普通建設事業費は、保育所等整備交付金事業補助金及び町認定こども園施設整備交付金事業補助金</a:t>
          </a:r>
          <a:r>
            <a:rPr kumimoji="1" lang="en-US" altLang="ja-JP" sz="1300">
              <a:latin typeface="ＭＳ Ｐゴシック" panose="020B0600070205080204" pitchFamily="50" charset="-128"/>
              <a:ea typeface="ＭＳ Ｐゴシック" panose="020B0600070205080204" pitchFamily="50" charset="-128"/>
            </a:rPr>
            <a:t>152,039</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148,683</a:t>
          </a:r>
          <a:r>
            <a:rPr kumimoji="1" lang="ja-JP" altLang="en-US" sz="1300">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latin typeface="ＭＳ Ｐゴシック" panose="020B0600070205080204" pitchFamily="50" charset="-128"/>
              <a:ea typeface="ＭＳ Ｐゴシック" panose="020B0600070205080204" pitchFamily="50" charset="-128"/>
            </a:rPr>
            <a:t>29,544</a:t>
          </a:r>
          <a:r>
            <a:rPr kumimoji="1" lang="ja-JP" altLang="en-US" sz="1300">
              <a:latin typeface="ＭＳ Ｐゴシック" panose="020B0600070205080204" pitchFamily="50" charset="-128"/>
              <a:ea typeface="ＭＳ Ｐゴシック" panose="020B0600070205080204" pitchFamily="50" charset="-128"/>
            </a:rPr>
            <a:t>円増加した。災害復旧事業費は、公共土木施設災害復旧費</a:t>
          </a:r>
          <a:r>
            <a:rPr kumimoji="1" lang="en-US" altLang="ja-JP" sz="1300">
              <a:latin typeface="ＭＳ Ｐゴシック" panose="020B0600070205080204" pitchFamily="50" charset="-128"/>
              <a:ea typeface="ＭＳ Ｐゴシック" panose="020B0600070205080204" pitchFamily="50" charset="-128"/>
            </a:rPr>
            <a:t>34,066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36,350</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千円増加し、住民一人当たり災害復旧事業費は</a:t>
          </a:r>
          <a:r>
            <a:rPr kumimoji="1" lang="en-US" altLang="ja-JP" sz="1300">
              <a:latin typeface="ＭＳ Ｐゴシック" panose="020B0600070205080204" pitchFamily="50" charset="-128"/>
              <a:ea typeface="ＭＳ Ｐゴシック" panose="020B0600070205080204" pitchFamily="50" charset="-128"/>
            </a:rPr>
            <a:t>7,269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10,144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13,213</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1,969</a:t>
          </a:r>
          <a:r>
            <a:rPr kumimoji="1" lang="ja-JP" altLang="en-US" sz="1300">
              <a:latin typeface="ＭＳ Ｐゴシック" panose="020B0600070205080204" pitchFamily="50" charset="-128"/>
              <a:ea typeface="ＭＳ Ｐゴシック" panose="020B0600070205080204" pitchFamily="50" charset="-128"/>
            </a:rPr>
            <a:t>円減少した。積立金は、こども未来基金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124,240</a:t>
          </a:r>
          <a:r>
            <a:rPr kumimoji="1" lang="ja-JP" altLang="en-US" sz="1300">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latin typeface="ＭＳ Ｐゴシック" panose="020B0600070205080204" pitchFamily="50" charset="-128"/>
              <a:ea typeface="ＭＳ Ｐゴシック" panose="020B0600070205080204" pitchFamily="50" charset="-128"/>
            </a:rPr>
            <a:t>24,526</a:t>
          </a:r>
          <a:r>
            <a:rPr kumimoji="1" lang="ja-JP" altLang="en-US" sz="1300">
              <a:latin typeface="ＭＳ Ｐゴシック" panose="020B0600070205080204" pitchFamily="50" charset="-128"/>
              <a:ea typeface="ＭＳ Ｐゴシック" panose="020B0600070205080204" pitchFamily="50" charset="-128"/>
            </a:rPr>
            <a:t>円増加した。貸付金は、中小企業特別融資制度貸付金</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千円等により増減はないものの、住民一人当たり貸付金は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円増加した。繰出金は、下水道事業特別会計繰出金</a:t>
          </a:r>
          <a:r>
            <a:rPr kumimoji="1" lang="en-US" altLang="ja-JP" sz="1300">
              <a:latin typeface="ＭＳ Ｐゴシック" panose="020B0600070205080204" pitchFamily="50" charset="-128"/>
              <a:ea typeface="ＭＳ Ｐゴシック" panose="020B0600070205080204" pitchFamily="50" charset="-128"/>
            </a:rPr>
            <a:t>13,273</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19,481</a:t>
          </a:r>
          <a:r>
            <a:rPr kumimoji="1" lang="ja-JP" altLang="en-US" sz="1300">
              <a:latin typeface="ＭＳ Ｐゴシック" panose="020B0600070205080204" pitchFamily="50" charset="-128"/>
              <a:ea typeface="ＭＳ Ｐゴシック" panose="020B0600070205080204" pitchFamily="50" charset="-128"/>
            </a:rPr>
            <a:t>千円減少し、住民一人当たり繰出金は</a:t>
          </a:r>
          <a:r>
            <a:rPr kumimoji="1" lang="en-US" altLang="ja-JP" sz="1300">
              <a:latin typeface="ＭＳ Ｐゴシック" panose="020B0600070205080204" pitchFamily="50" charset="-128"/>
              <a:ea typeface="ＭＳ Ｐゴシック" panose="020B0600070205080204" pitchFamily="50" charset="-128"/>
            </a:rPr>
            <a:t>2,448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81407</xdr:rowOff>
    </xdr:from>
    <xdr:to>
      <xdr:col>24</xdr:col>
      <xdr:colOff>63500</xdr:colOff>
      <xdr:row>33</xdr:row>
      <xdr:rowOff>95250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9257"/>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81407</xdr:rowOff>
    </xdr:from>
    <xdr:to>
      <xdr:col>19</xdr:col>
      <xdr:colOff>177800</xdr:colOff>
      <xdr:row>33</xdr:row>
      <xdr:rowOff>107061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9257"/>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107061</xdr:rowOff>
    </xdr:from>
    <xdr:to>
      <xdr:col>15</xdr:col>
      <xdr:colOff>50800</xdr:colOff>
      <xdr:row>33</xdr:row>
      <xdr:rowOff>107061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4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58547</xdr:rowOff>
    </xdr:from>
    <xdr:to>
      <xdr:col>10</xdr:col>
      <xdr:colOff>114300</xdr:colOff>
      <xdr:row>33</xdr:row>
      <xdr:rowOff>107061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6397"/>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44450</xdr:rowOff>
    </xdr:from>
    <xdr:to>
      <xdr:col>24</xdr:col>
      <xdr:colOff>114300</xdr:colOff>
      <xdr:row>33</xdr:row>
      <xdr:rowOff>146050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67327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30607</xdr:rowOff>
    </xdr:from>
    <xdr:to>
      <xdr:col>20</xdr:col>
      <xdr:colOff>38100</xdr:colOff>
      <xdr:row>33</xdr:row>
      <xdr:rowOff>132207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148734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56261</xdr:rowOff>
    </xdr:from>
    <xdr:to>
      <xdr:col>15</xdr:col>
      <xdr:colOff>101600</xdr:colOff>
      <xdr:row>33</xdr:row>
      <xdr:rowOff>157861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2938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56261</xdr:rowOff>
    </xdr:from>
    <xdr:to>
      <xdr:col>10</xdr:col>
      <xdr:colOff>165100</xdr:colOff>
      <xdr:row>33</xdr:row>
      <xdr:rowOff>157861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2938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7747</xdr:rowOff>
    </xdr:from>
    <xdr:to>
      <xdr:col>6</xdr:col>
      <xdr:colOff>38100</xdr:colOff>
      <xdr:row>33</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125874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66549</xdr:rowOff>
    </xdr:from>
    <xdr:to>
      <xdr:col>24</xdr:col>
      <xdr:colOff>63500</xdr:colOff>
      <xdr:row>57</xdr:row>
      <xdr:rowOff>105590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9199"/>
          <a:ext cx="8382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93944</xdr:rowOff>
    </xdr:from>
    <xdr:to>
      <xdr:col>19</xdr:col>
      <xdr:colOff>177800</xdr:colOff>
      <xdr:row>57</xdr:row>
      <xdr:rowOff>105590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6594"/>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93944</xdr:rowOff>
    </xdr:from>
    <xdr:to>
      <xdr:col>15</xdr:col>
      <xdr:colOff>50800</xdr:colOff>
      <xdr:row>57</xdr:row>
      <xdr:rowOff>138049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6594"/>
          <a:ext cx="889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44155</xdr:rowOff>
    </xdr:from>
    <xdr:to>
      <xdr:col>10</xdr:col>
      <xdr:colOff>114300</xdr:colOff>
      <xdr:row>57</xdr:row>
      <xdr:rowOff>138049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6805"/>
          <a:ext cx="889000" cy="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15749</xdr:rowOff>
    </xdr:from>
    <xdr:to>
      <xdr:col>24</xdr:col>
      <xdr:colOff>114300</xdr:colOff>
      <xdr:row>57</xdr:row>
      <xdr:rowOff>117349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54790</xdr:rowOff>
    </xdr:from>
    <xdr:to>
      <xdr:col>20</xdr:col>
      <xdr:colOff>38100</xdr:colOff>
      <xdr:row>57</xdr:row>
      <xdr:rowOff>156390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43144</xdr:rowOff>
    </xdr:from>
    <xdr:to>
      <xdr:col>15</xdr:col>
      <xdr:colOff>101600</xdr:colOff>
      <xdr:row>57</xdr:row>
      <xdr:rowOff>144744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87249</xdr:rowOff>
    </xdr:from>
    <xdr:to>
      <xdr:col>10</xdr:col>
      <xdr:colOff>165100</xdr:colOff>
      <xdr:row>58</xdr:row>
      <xdr:rowOff>17399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33926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164805</xdr:rowOff>
    </xdr:from>
    <xdr:to>
      <xdr:col>6</xdr:col>
      <xdr:colOff>38100</xdr:colOff>
      <xdr:row>57</xdr:row>
      <xdr:rowOff>94955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111482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77608</xdr:rowOff>
    </xdr:from>
    <xdr:to>
      <xdr:col>24</xdr:col>
      <xdr:colOff>63500</xdr:colOff>
      <xdr:row>75</xdr:row>
      <xdr:rowOff>111417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4908"/>
          <a:ext cx="838200" cy="20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156420</xdr:rowOff>
    </xdr:from>
    <xdr:to>
      <xdr:col>19</xdr:col>
      <xdr:colOff>177800</xdr:colOff>
      <xdr:row>75</xdr:row>
      <xdr:rowOff>111417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72270"/>
          <a:ext cx="889000" cy="29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156420</xdr:rowOff>
    </xdr:from>
    <xdr:to>
      <xdr:col>15</xdr:col>
      <xdr:colOff>50800</xdr:colOff>
      <xdr:row>75</xdr:row>
      <xdr:rowOff>2046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72270"/>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2046</xdr:rowOff>
    </xdr:from>
    <xdr:to>
      <xdr:col>10</xdr:col>
      <xdr:colOff>114300</xdr:colOff>
      <xdr:row>76</xdr:row>
      <xdr:rowOff>38646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60796"/>
          <a:ext cx="889000" cy="2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26808</xdr:rowOff>
    </xdr:from>
    <xdr:to>
      <xdr:col>24</xdr:col>
      <xdr:colOff>114300</xdr:colOff>
      <xdr:row>74</xdr:row>
      <xdr:rowOff>128408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49685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60617</xdr:rowOff>
    </xdr:from>
    <xdr:to>
      <xdr:col>20</xdr:col>
      <xdr:colOff>38100</xdr:colOff>
      <xdr:row>75</xdr:row>
      <xdr:rowOff>162216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9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105620</xdr:rowOff>
    </xdr:from>
    <xdr:to>
      <xdr:col>15</xdr:col>
      <xdr:colOff>101600</xdr:colOff>
      <xdr:row>74</xdr:row>
      <xdr:rowOff>35770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52297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122696</xdr:rowOff>
    </xdr:from>
    <xdr:to>
      <xdr:col>10</xdr:col>
      <xdr:colOff>165100</xdr:colOff>
      <xdr:row>75</xdr:row>
      <xdr:rowOff>52846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159296</xdr:rowOff>
    </xdr:from>
    <xdr:to>
      <xdr:col>6</xdr:col>
      <xdr:colOff>38100</xdr:colOff>
      <xdr:row>76</xdr:row>
      <xdr:rowOff>89446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105972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80446</xdr:rowOff>
    </xdr:from>
    <xdr:to>
      <xdr:col>24</xdr:col>
      <xdr:colOff>63500</xdr:colOff>
      <xdr:row>97</xdr:row>
      <xdr:rowOff>95517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1096"/>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95517</xdr:rowOff>
    </xdr:from>
    <xdr:to>
      <xdr:col>19</xdr:col>
      <xdr:colOff>177800</xdr:colOff>
      <xdr:row>97</xdr:row>
      <xdr:rowOff>108291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6167"/>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105465</xdr:rowOff>
    </xdr:from>
    <xdr:to>
      <xdr:col>15</xdr:col>
      <xdr:colOff>50800</xdr:colOff>
      <xdr:row>97</xdr:row>
      <xdr:rowOff>108291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6115"/>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95498</xdr:rowOff>
    </xdr:from>
    <xdr:to>
      <xdr:col>10</xdr:col>
      <xdr:colOff>114300</xdr:colOff>
      <xdr:row>97</xdr:row>
      <xdr:rowOff>105465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614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29646</xdr:rowOff>
    </xdr:from>
    <xdr:to>
      <xdr:col>24</xdr:col>
      <xdr:colOff>114300</xdr:colOff>
      <xdr:row>97</xdr:row>
      <xdr:rowOff>131246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116023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44717</xdr:rowOff>
    </xdr:from>
    <xdr:to>
      <xdr:col>20</xdr:col>
      <xdr:colOff>38100</xdr:colOff>
      <xdr:row>97</xdr:row>
      <xdr:rowOff>146317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57491</xdr:rowOff>
    </xdr:from>
    <xdr:to>
      <xdr:col>15</xdr:col>
      <xdr:colOff>101600</xdr:colOff>
      <xdr:row>97</xdr:row>
      <xdr:rowOff>159091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54665</xdr:rowOff>
    </xdr:from>
    <xdr:to>
      <xdr:col>10</xdr:col>
      <xdr:colOff>165100</xdr:colOff>
      <xdr:row>97</xdr:row>
      <xdr:rowOff>156265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147392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44698</xdr:rowOff>
    </xdr:from>
    <xdr:to>
      <xdr:col>6</xdr:col>
      <xdr:colOff>38100</xdr:colOff>
      <xdr:row>97</xdr:row>
      <xdr:rowOff>146298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137425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134243</xdr:rowOff>
    </xdr:from>
    <xdr:to>
      <xdr:col>55</xdr:col>
      <xdr:colOff>0</xdr:colOff>
      <xdr:row>57</xdr:row>
      <xdr:rowOff>169070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6893"/>
          <a:ext cx="8382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163085</xdr:rowOff>
    </xdr:from>
    <xdr:to>
      <xdr:col>50</xdr:col>
      <xdr:colOff>114300</xdr:colOff>
      <xdr:row>57</xdr:row>
      <xdr:rowOff>169070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35735"/>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134831</xdr:rowOff>
    </xdr:from>
    <xdr:to>
      <xdr:col>45</xdr:col>
      <xdr:colOff>177800</xdr:colOff>
      <xdr:row>57</xdr:row>
      <xdr:rowOff>163085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7481"/>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134831</xdr:rowOff>
    </xdr:from>
    <xdr:to>
      <xdr:col>41</xdr:col>
      <xdr:colOff>50800</xdr:colOff>
      <xdr:row>58</xdr:row>
      <xdr:rowOff>4216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7481"/>
          <a:ext cx="889000" cy="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83443</xdr:rowOff>
    </xdr:from>
    <xdr:to>
      <xdr:col>55</xdr:col>
      <xdr:colOff>50800</xdr:colOff>
      <xdr:row>58</xdr:row>
      <xdr:rowOff>13593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118270</xdr:rowOff>
    </xdr:from>
    <xdr:to>
      <xdr:col>50</xdr:col>
      <xdr:colOff>165100</xdr:colOff>
      <xdr:row>58</xdr:row>
      <xdr:rowOff>48420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39547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112285</xdr:rowOff>
    </xdr:from>
    <xdr:to>
      <xdr:col>46</xdr:col>
      <xdr:colOff>38100</xdr:colOff>
      <xdr:row>58</xdr:row>
      <xdr:rowOff>42435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33562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84031</xdr:rowOff>
    </xdr:from>
    <xdr:to>
      <xdr:col>41</xdr:col>
      <xdr:colOff>101600</xdr:colOff>
      <xdr:row>58</xdr:row>
      <xdr:rowOff>14181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124866</xdr:rowOff>
    </xdr:from>
    <xdr:to>
      <xdr:col>36</xdr:col>
      <xdr:colOff>165100</xdr:colOff>
      <xdr:row>58</xdr:row>
      <xdr:rowOff>55016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42755</xdr:rowOff>
    </xdr:from>
    <xdr:to>
      <xdr:col>55</xdr:col>
      <xdr:colOff>0</xdr:colOff>
      <xdr:row>74</xdr:row>
      <xdr:rowOff>52470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30055"/>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42755</xdr:rowOff>
    </xdr:from>
    <xdr:to>
      <xdr:col>50</xdr:col>
      <xdr:colOff>114300</xdr:colOff>
      <xdr:row>74</xdr:row>
      <xdr:rowOff>161360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30055"/>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161360</xdr:rowOff>
    </xdr:from>
    <xdr:to>
      <xdr:col>45</xdr:col>
      <xdr:colOff>177800</xdr:colOff>
      <xdr:row>75</xdr:row>
      <xdr:rowOff>88265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48660"/>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88265</xdr:rowOff>
    </xdr:from>
    <xdr:to>
      <xdr:col>41</xdr:col>
      <xdr:colOff>50800</xdr:colOff>
      <xdr:row>76</xdr:row>
      <xdr:rowOff>13303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47015"/>
          <a:ext cx="889000" cy="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1670</xdr:rowOff>
    </xdr:from>
    <xdr:to>
      <xdr:col>55</xdr:col>
      <xdr:colOff>50800</xdr:colOff>
      <xdr:row>74</xdr:row>
      <xdr:rowOff>103270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24547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163405</xdr:rowOff>
    </xdr:from>
    <xdr:to>
      <xdr:col>50</xdr:col>
      <xdr:colOff>165100</xdr:colOff>
      <xdr:row>74</xdr:row>
      <xdr:rowOff>93555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110560</xdr:rowOff>
    </xdr:from>
    <xdr:to>
      <xdr:col>46</xdr:col>
      <xdr:colOff>38100</xdr:colOff>
      <xdr:row>75</xdr:row>
      <xdr:rowOff>40710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57237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37465</xdr:rowOff>
    </xdr:from>
    <xdr:to>
      <xdr:col>41</xdr:col>
      <xdr:colOff>101600</xdr:colOff>
      <xdr:row>75</xdr:row>
      <xdr:rowOff>139065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155592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133953</xdr:rowOff>
    </xdr:from>
    <xdr:to>
      <xdr:col>36</xdr:col>
      <xdr:colOff>165100</xdr:colOff>
      <xdr:row>76</xdr:row>
      <xdr:rowOff>64103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80630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46563</xdr:rowOff>
    </xdr:from>
    <xdr:to>
      <xdr:col>55</xdr:col>
      <xdr:colOff>0</xdr:colOff>
      <xdr:row>97</xdr:row>
      <xdr:rowOff>55319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77213"/>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8054</xdr:rowOff>
    </xdr:from>
    <xdr:to>
      <xdr:col>50</xdr:col>
      <xdr:colOff>114300</xdr:colOff>
      <xdr:row>97</xdr:row>
      <xdr:rowOff>46563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38704"/>
          <a:ext cx="889000" cy="3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8054</xdr:rowOff>
    </xdr:from>
    <xdr:to>
      <xdr:col>45</xdr:col>
      <xdr:colOff>177800</xdr:colOff>
      <xdr:row>97</xdr:row>
      <xdr:rowOff>59220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38704"/>
          <a:ext cx="8890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58538</xdr:rowOff>
    </xdr:from>
    <xdr:to>
      <xdr:col>41</xdr:col>
      <xdr:colOff>50800</xdr:colOff>
      <xdr:row>97</xdr:row>
      <xdr:rowOff>59220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8918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4519</xdr:rowOff>
    </xdr:from>
    <xdr:to>
      <xdr:col>55</xdr:col>
      <xdr:colOff>50800</xdr:colOff>
      <xdr:row>97</xdr:row>
      <xdr:rowOff>106119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154396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167213</xdr:rowOff>
    </xdr:from>
    <xdr:to>
      <xdr:col>50</xdr:col>
      <xdr:colOff>165100</xdr:colOff>
      <xdr:row>97</xdr:row>
      <xdr:rowOff>97363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88490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128704</xdr:rowOff>
    </xdr:from>
    <xdr:to>
      <xdr:col>46</xdr:col>
      <xdr:colOff>38100</xdr:colOff>
      <xdr:row>97</xdr:row>
      <xdr:rowOff>58854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8420</xdr:rowOff>
    </xdr:from>
    <xdr:to>
      <xdr:col>41</xdr:col>
      <xdr:colOff>101600</xdr:colOff>
      <xdr:row>97</xdr:row>
      <xdr:rowOff>110020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7738</xdr:rowOff>
    </xdr:from>
    <xdr:to>
      <xdr:col>36</xdr:col>
      <xdr:colOff>165100</xdr:colOff>
      <xdr:row>97</xdr:row>
      <xdr:rowOff>109338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100465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93850</xdr:rowOff>
    </xdr:from>
    <xdr:to>
      <xdr:col>85</xdr:col>
      <xdr:colOff>127000</xdr:colOff>
      <xdr:row>37</xdr:row>
      <xdr:rowOff>114836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7500"/>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114836</xdr:rowOff>
    </xdr:from>
    <xdr:to>
      <xdr:col>81</xdr:col>
      <xdr:colOff>50800</xdr:colOff>
      <xdr:row>37</xdr:row>
      <xdr:rowOff>168207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8486"/>
          <a:ext cx="889000" cy="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168207</xdr:rowOff>
    </xdr:from>
    <xdr:to>
      <xdr:col>76</xdr:col>
      <xdr:colOff>114300</xdr:colOff>
      <xdr:row>38</xdr:row>
      <xdr:rowOff>26170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1185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21369</xdr:rowOff>
    </xdr:from>
    <xdr:to>
      <xdr:col>71</xdr:col>
      <xdr:colOff>177800</xdr:colOff>
      <xdr:row>38</xdr:row>
      <xdr:rowOff>26170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3646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43050</xdr:rowOff>
    </xdr:from>
    <xdr:to>
      <xdr:col>85</xdr:col>
      <xdr:colOff>177800</xdr:colOff>
      <xdr:row>37</xdr:row>
      <xdr:rowOff>144650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21477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64036</xdr:rowOff>
    </xdr:from>
    <xdr:to>
      <xdr:col>81</xdr:col>
      <xdr:colOff>101600</xdr:colOff>
      <xdr:row>37</xdr:row>
      <xdr:rowOff>165636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156763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117406</xdr:rowOff>
    </xdr:from>
    <xdr:to>
      <xdr:col>76</xdr:col>
      <xdr:colOff>165100</xdr:colOff>
      <xdr:row>38</xdr:row>
      <xdr:rowOff>47557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38684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146820</xdr:rowOff>
    </xdr:from>
    <xdr:to>
      <xdr:col>72</xdr:col>
      <xdr:colOff>38100</xdr:colOff>
      <xdr:row>38</xdr:row>
      <xdr:rowOff>76970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68097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142019</xdr:rowOff>
    </xdr:from>
    <xdr:to>
      <xdr:col>67</xdr:col>
      <xdr:colOff>101600</xdr:colOff>
      <xdr:row>38</xdr:row>
      <xdr:rowOff>72169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63296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83716</xdr:rowOff>
    </xdr:from>
    <xdr:to>
      <xdr:col>85</xdr:col>
      <xdr:colOff>127000</xdr:colOff>
      <xdr:row>59</xdr:row>
      <xdr:rowOff>16812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10027816"/>
          <a:ext cx="8382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61275</xdr:rowOff>
    </xdr:from>
    <xdr:to>
      <xdr:col>81</xdr:col>
      <xdr:colOff>50800</xdr:colOff>
      <xdr:row>58</xdr:row>
      <xdr:rowOff>83716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0537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61275</xdr:rowOff>
    </xdr:from>
    <xdr:to>
      <xdr:col>76</xdr:col>
      <xdr:colOff>114300</xdr:colOff>
      <xdr:row>59</xdr:row>
      <xdr:rowOff>10106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05375"/>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10106</xdr:rowOff>
    </xdr:from>
    <xdr:to>
      <xdr:col>71</xdr:col>
      <xdr:colOff>177800</xdr:colOff>
      <xdr:row>59</xdr:row>
      <xdr:rowOff>41516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25656"/>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137462</xdr:rowOff>
    </xdr:from>
    <xdr:to>
      <xdr:col>85</xdr:col>
      <xdr:colOff>177800</xdr:colOff>
      <xdr:row>59</xdr:row>
      <xdr:rowOff>67612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52389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32916</xdr:rowOff>
    </xdr:from>
    <xdr:to>
      <xdr:col>81</xdr:col>
      <xdr:colOff>101600</xdr:colOff>
      <xdr:row>58</xdr:row>
      <xdr:rowOff>134516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10475</xdr:rowOff>
    </xdr:from>
    <xdr:to>
      <xdr:col>76</xdr:col>
      <xdr:colOff>165100</xdr:colOff>
      <xdr:row>58</xdr:row>
      <xdr:rowOff>112075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103202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130756</xdr:rowOff>
    </xdr:from>
    <xdr:to>
      <xdr:col>72</xdr:col>
      <xdr:colOff>38100</xdr:colOff>
      <xdr:row>59</xdr:row>
      <xdr:rowOff>60906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52033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162166</xdr:rowOff>
    </xdr:from>
    <xdr:to>
      <xdr:col>67</xdr:col>
      <xdr:colOff>101600</xdr:colOff>
      <xdr:row>59</xdr:row>
      <xdr:rowOff>92316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83443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17284</xdr:rowOff>
    </xdr:from>
    <xdr:to>
      <xdr:col>85</xdr:col>
      <xdr:colOff>127000</xdr:colOff>
      <xdr:row>79</xdr:row>
      <xdr:rowOff>41024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1834"/>
          <a:ext cx="838200" cy="2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41024</xdr:rowOff>
    </xdr:from>
    <xdr:to>
      <xdr:col>81</xdr:col>
      <xdr:colOff>50800</xdr:colOff>
      <xdr:row>79</xdr:row>
      <xdr:rowOff>92095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5574"/>
          <a:ext cx="889000" cy="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87148</xdr:rowOff>
    </xdr:from>
    <xdr:to>
      <xdr:col>76</xdr:col>
      <xdr:colOff>114300</xdr:colOff>
      <xdr:row>79</xdr:row>
      <xdr:rowOff>92095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3169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87148</xdr:rowOff>
    </xdr:from>
    <xdr:to>
      <xdr:col>71</xdr:col>
      <xdr:colOff>177800</xdr:colOff>
      <xdr:row>79</xdr:row>
      <xdr:rowOff>89108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169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137934</xdr:rowOff>
    </xdr:from>
    <xdr:to>
      <xdr:col>85</xdr:col>
      <xdr:colOff>177800</xdr:colOff>
      <xdr:row>79</xdr:row>
      <xdr:rowOff>68084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97311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161674</xdr:rowOff>
    </xdr:from>
    <xdr:to>
      <xdr:col>81</xdr:col>
      <xdr:colOff>101600</xdr:colOff>
      <xdr:row>79</xdr:row>
      <xdr:rowOff>91824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108351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3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41295</xdr:rowOff>
    </xdr:from>
    <xdr:to>
      <xdr:col>76</xdr:col>
      <xdr:colOff>165100</xdr:colOff>
      <xdr:row>79</xdr:row>
      <xdr:rowOff>142895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134022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36348</xdr:rowOff>
    </xdr:from>
    <xdr:to>
      <xdr:col>72</xdr:col>
      <xdr:colOff>38100</xdr:colOff>
      <xdr:row>79</xdr:row>
      <xdr:rowOff>137948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129075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38308</xdr:rowOff>
    </xdr:from>
    <xdr:to>
      <xdr:col>67</xdr:col>
      <xdr:colOff>101600</xdr:colOff>
      <xdr:row>79</xdr:row>
      <xdr:rowOff>139908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131035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124978</xdr:rowOff>
    </xdr:from>
    <xdr:to>
      <xdr:col>85</xdr:col>
      <xdr:colOff>127000</xdr:colOff>
      <xdr:row>97</xdr:row>
      <xdr:rowOff>133981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55628"/>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96887</xdr:rowOff>
    </xdr:from>
    <xdr:to>
      <xdr:col>81</xdr:col>
      <xdr:colOff>50800</xdr:colOff>
      <xdr:row>97</xdr:row>
      <xdr:rowOff>124978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27537"/>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70292</xdr:rowOff>
    </xdr:from>
    <xdr:to>
      <xdr:col>76</xdr:col>
      <xdr:colOff>114300</xdr:colOff>
      <xdr:row>97</xdr:row>
      <xdr:rowOff>96887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00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xdr:rowOff>
    </xdr:from>
    <xdr:to>
      <xdr:col>71</xdr:col>
      <xdr:colOff>177800</xdr:colOff>
      <xdr:row>97</xdr:row>
      <xdr:rowOff>70292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32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83181</xdr:rowOff>
    </xdr:from>
    <xdr:to>
      <xdr:col>85</xdr:col>
      <xdr:colOff>177800</xdr:colOff>
      <xdr:row>98</xdr:row>
      <xdr:rowOff>13331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61608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74178</xdr:rowOff>
    </xdr:from>
    <xdr:to>
      <xdr:col>81</xdr:col>
      <xdr:colOff>101600</xdr:colOff>
      <xdr:row>98</xdr:row>
      <xdr:rowOff>4328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166905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46087</xdr:rowOff>
    </xdr:from>
    <xdr:to>
      <xdr:col>76</xdr:col>
      <xdr:colOff>165100</xdr:colOff>
      <xdr:row>97</xdr:row>
      <xdr:rowOff>147687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138814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19492</xdr:rowOff>
    </xdr:from>
    <xdr:to>
      <xdr:col>72</xdr:col>
      <xdr:colOff>38100</xdr:colOff>
      <xdr:row>97</xdr:row>
      <xdr:rowOff>121092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112219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122038</xdr:rowOff>
    </xdr:from>
    <xdr:to>
      <xdr:col>67</xdr:col>
      <xdr:colOff>101600</xdr:colOff>
      <xdr:row>97</xdr:row>
      <xdr:rowOff>52188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43315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議会費は、議員期末手当の減少等による議員手当等</a:t>
          </a:r>
          <a:r>
            <a:rPr kumimoji="1" lang="en-US" altLang="ja-JP" sz="1300">
              <a:latin typeface="ＭＳ Ｐゴシック" panose="020B0600070205080204" pitchFamily="50" charset="-128"/>
              <a:ea typeface="ＭＳ Ｐゴシック" panose="020B0600070205080204" pitchFamily="50" charset="-128"/>
            </a:rPr>
            <a:t>1,451</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1,584</a:t>
          </a:r>
          <a:r>
            <a:rPr kumimoji="1" lang="ja-JP" altLang="en-US" sz="1300">
              <a:latin typeface="ＭＳ Ｐゴシック" panose="020B0600070205080204" pitchFamily="50" charset="-128"/>
              <a:ea typeface="ＭＳ Ｐゴシック" panose="020B0600070205080204" pitchFamily="50" charset="-128"/>
            </a:rPr>
            <a:t>千円減少し、住民一人当たり議会費は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円減少した。総務費は、こども未来基金積立金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108,635</a:t>
          </a:r>
          <a:r>
            <a:rPr kumimoji="1" lang="ja-JP" altLang="en-US" sz="1300">
              <a:latin typeface="ＭＳ Ｐゴシック" panose="020B0600070205080204" pitchFamily="50" charset="-128"/>
              <a:ea typeface="ＭＳ Ｐゴシック" panose="020B0600070205080204" pitchFamily="50" charset="-128"/>
            </a:rPr>
            <a:t>千円増加し、住民一人当たり総務費は</a:t>
          </a:r>
          <a:r>
            <a:rPr kumimoji="1" lang="en-US" altLang="ja-JP" sz="1300">
              <a:latin typeface="ＭＳ Ｐゴシック" panose="020B0600070205080204" pitchFamily="50" charset="-128"/>
              <a:ea typeface="ＭＳ Ｐゴシック" panose="020B0600070205080204" pitchFamily="50" charset="-128"/>
            </a:rPr>
            <a:t>23,909</a:t>
          </a:r>
          <a:r>
            <a:rPr kumimoji="1" lang="ja-JP" altLang="en-US" sz="1300">
              <a:latin typeface="ＭＳ Ｐゴシック" panose="020B0600070205080204" pitchFamily="50" charset="-128"/>
              <a:ea typeface="ＭＳ Ｐゴシック" panose="020B0600070205080204" pitchFamily="50" charset="-128"/>
            </a:rPr>
            <a:t>円増加した。民生費は、保育所等整備交付金事業補助金</a:t>
          </a:r>
          <a:r>
            <a:rPr kumimoji="1" lang="en-US" altLang="ja-JP" sz="1300">
              <a:latin typeface="ＭＳ Ｐゴシック" panose="020B0600070205080204" pitchFamily="50" charset="-128"/>
              <a:ea typeface="ＭＳ Ｐゴシック" panose="020B0600070205080204" pitchFamily="50" charset="-128"/>
            </a:rPr>
            <a:t>152,039</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216,418</a:t>
          </a:r>
          <a:r>
            <a:rPr kumimoji="1" lang="ja-JP" altLang="en-US" sz="1300">
              <a:latin typeface="ＭＳ Ｐゴシック" panose="020B0600070205080204" pitchFamily="50" charset="-128"/>
              <a:ea typeface="ＭＳ Ｐゴシック" panose="020B0600070205080204" pitchFamily="50" charset="-128"/>
            </a:rPr>
            <a:t>千円増加し、住民一人当たり民生費は</a:t>
          </a:r>
          <a:r>
            <a:rPr kumimoji="1" lang="en-US" altLang="ja-JP" sz="1300">
              <a:latin typeface="ＭＳ Ｐゴシック" panose="020B0600070205080204" pitchFamily="50" charset="-128"/>
              <a:ea typeface="ＭＳ Ｐゴシック" panose="020B0600070205080204" pitchFamily="50" charset="-128"/>
            </a:rPr>
            <a:t>44,895</a:t>
          </a:r>
          <a:r>
            <a:rPr kumimoji="1" lang="ja-JP" altLang="en-US" sz="1300">
              <a:latin typeface="ＭＳ Ｐゴシック" panose="020B0600070205080204" pitchFamily="50" charset="-128"/>
              <a:ea typeface="ＭＳ Ｐゴシック" panose="020B0600070205080204" pitchFamily="50" charset="-128"/>
            </a:rPr>
            <a:t>円増加した。衛生費は、福祉保健センター外壁改修工事による保健衛生総務費</a:t>
          </a:r>
          <a:r>
            <a:rPr kumimoji="1" lang="en-US" altLang="ja-JP" sz="1300">
              <a:latin typeface="ＭＳ Ｐゴシック" panose="020B0600070205080204" pitchFamily="50" charset="-128"/>
              <a:ea typeface="ＭＳ Ｐゴシック" panose="020B0600070205080204" pitchFamily="50" charset="-128"/>
            </a:rPr>
            <a:t>6,135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13,586</a:t>
          </a:r>
          <a:r>
            <a:rPr kumimoji="1" lang="ja-JP" altLang="en-US" sz="1300">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latin typeface="ＭＳ Ｐゴシック" panose="020B0600070205080204" pitchFamily="50" charset="-128"/>
              <a:ea typeface="ＭＳ Ｐゴシック" panose="020B0600070205080204" pitchFamily="50" charset="-128"/>
            </a:rPr>
            <a:t>3,296</a:t>
          </a:r>
          <a:r>
            <a:rPr kumimoji="1" lang="ja-JP" altLang="en-US" sz="1300">
              <a:latin typeface="ＭＳ Ｐゴシック" panose="020B0600070205080204" pitchFamily="50" charset="-128"/>
              <a:ea typeface="ＭＳ Ｐゴシック" panose="020B0600070205080204" pitchFamily="50" charset="-128"/>
            </a:rPr>
            <a:t>円増加した。農林水産業費は、町施設園芸再編事業補助金増加による園芸振興費</a:t>
          </a:r>
          <a:r>
            <a:rPr kumimoji="1" lang="en-US" altLang="ja-JP" sz="1300">
              <a:latin typeface="ＭＳ Ｐゴシック" panose="020B0600070205080204" pitchFamily="50" charset="-128"/>
              <a:ea typeface="ＭＳ Ｐゴシック" panose="020B0600070205080204" pitchFamily="50" charset="-128"/>
            </a:rPr>
            <a:t>8,426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74,334</a:t>
          </a:r>
          <a:r>
            <a:rPr kumimoji="1" lang="ja-JP" altLang="en-US" sz="1300">
              <a:latin typeface="ＭＳ Ｐゴシック" panose="020B0600070205080204" pitchFamily="50" charset="-128"/>
              <a:ea typeface="ＭＳ Ｐゴシック" panose="020B0600070205080204" pitchFamily="50" charset="-128"/>
            </a:rPr>
            <a:t>千円増加し、住民一人当たり農林水産業費は</a:t>
          </a:r>
          <a:r>
            <a:rPr kumimoji="1" lang="en-US" altLang="ja-JP" sz="1300">
              <a:latin typeface="ＭＳ Ｐゴシック" panose="020B0600070205080204" pitchFamily="50" charset="-128"/>
              <a:ea typeface="ＭＳ Ｐゴシック" panose="020B0600070205080204" pitchFamily="50" charset="-128"/>
            </a:rPr>
            <a:t>15,235</a:t>
          </a:r>
          <a:r>
            <a:rPr kumimoji="1" lang="ja-JP" altLang="en-US" sz="1300">
              <a:latin typeface="ＭＳ Ｐゴシック" panose="020B0600070205080204" pitchFamily="50" charset="-128"/>
              <a:ea typeface="ＭＳ Ｐゴシック" panose="020B0600070205080204" pitchFamily="50" charset="-128"/>
            </a:rPr>
            <a:t>円増加した。商工費は、青柳（町有林）造成測量設計業務委託終了による反動減のため</a:t>
          </a:r>
          <a:r>
            <a:rPr kumimoji="1" lang="en-US" altLang="ja-JP" sz="1300">
              <a:latin typeface="ＭＳ Ｐゴシック" panose="020B0600070205080204" pitchFamily="50" charset="-128"/>
              <a:ea typeface="ＭＳ Ｐゴシック" panose="020B0600070205080204" pitchFamily="50" charset="-128"/>
            </a:rPr>
            <a:t>9,253</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5,977</a:t>
          </a:r>
          <a:r>
            <a:rPr kumimoji="1" lang="ja-JP" altLang="en-US" sz="1300">
              <a:latin typeface="ＭＳ Ｐゴシック" panose="020B0600070205080204" pitchFamily="50" charset="-128"/>
              <a:ea typeface="ＭＳ Ｐゴシック" panose="020B0600070205080204" pitchFamily="50" charset="-128"/>
            </a:rPr>
            <a:t>千円減少し、住民一人当たり商工費は</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円減少した。土木費は、百合野櫛野線舗装工事終了等による反動減のため道路新設改良費</a:t>
          </a:r>
          <a:r>
            <a:rPr kumimoji="1" lang="en-US" altLang="ja-JP" sz="1300">
              <a:latin typeface="ＭＳ Ｐゴシック" panose="020B0600070205080204" pitchFamily="50" charset="-128"/>
              <a:ea typeface="ＭＳ Ｐゴシック" panose="020B0600070205080204" pitchFamily="50" charset="-128"/>
            </a:rPr>
            <a:t>7,267</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14,202</a:t>
          </a:r>
          <a:r>
            <a:rPr kumimoji="1" lang="ja-JP" altLang="en-US" sz="1300">
              <a:latin typeface="ＭＳ Ｐゴシック" panose="020B0600070205080204" pitchFamily="50" charset="-128"/>
              <a:ea typeface="ＭＳ Ｐゴシック" panose="020B0600070205080204" pitchFamily="50" charset="-128"/>
            </a:rPr>
            <a:t>千円減少し、住民一人当たり土木費は</a:t>
          </a:r>
          <a:r>
            <a:rPr kumimoji="1" lang="en-US" altLang="ja-JP" sz="1300">
              <a:latin typeface="ＭＳ Ｐゴシック" panose="020B0600070205080204" pitchFamily="50" charset="-128"/>
              <a:ea typeface="ＭＳ Ｐゴシック" panose="020B0600070205080204" pitchFamily="50" charset="-128"/>
            </a:rPr>
            <a:t>1,915</a:t>
          </a:r>
          <a:r>
            <a:rPr kumimoji="1" lang="ja-JP" altLang="en-US" sz="1300">
              <a:latin typeface="ＭＳ Ｐゴシック" panose="020B0600070205080204" pitchFamily="50" charset="-128"/>
              <a:ea typeface="ＭＳ Ｐゴシック" panose="020B0600070205080204" pitchFamily="50" charset="-128"/>
            </a:rPr>
            <a:t>円減少した。消防費は、東児湯消防組合負担金</a:t>
          </a:r>
          <a:r>
            <a:rPr kumimoji="1" lang="en-US" altLang="ja-JP" sz="1300">
              <a:latin typeface="ＭＳ Ｐゴシック" panose="020B0600070205080204" pitchFamily="50" charset="-128"/>
              <a:ea typeface="ＭＳ Ｐゴシック" panose="020B0600070205080204" pitchFamily="50" charset="-128"/>
            </a:rPr>
            <a:t>14,806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11,617</a:t>
          </a:r>
          <a:r>
            <a:rPr kumimoji="1" lang="ja-JP" altLang="en-US" sz="13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latin typeface="ＭＳ Ｐゴシック" panose="020B0600070205080204" pitchFamily="50" charset="-128"/>
              <a:ea typeface="ＭＳ Ｐゴシック" panose="020B0600070205080204" pitchFamily="50" charset="-128"/>
            </a:rPr>
            <a:t>2,754</a:t>
          </a:r>
          <a:r>
            <a:rPr kumimoji="1" lang="ja-JP" altLang="en-US" sz="1300">
              <a:latin typeface="ＭＳ Ｐゴシック" panose="020B0600070205080204" pitchFamily="50" charset="-128"/>
              <a:ea typeface="ＭＳ Ｐゴシック" panose="020B0600070205080204" pitchFamily="50" charset="-128"/>
            </a:rPr>
            <a:t>円増加した。教育費は、農業者トレーニングセンター改修工事終了による反動減のため体育施設費</a:t>
          </a:r>
          <a:r>
            <a:rPr kumimoji="1" lang="en-US" altLang="ja-JP" sz="1300">
              <a:latin typeface="ＭＳ Ｐゴシック" panose="020B0600070205080204" pitchFamily="50" charset="-128"/>
              <a:ea typeface="ＭＳ Ｐゴシック" panose="020B0600070205080204" pitchFamily="50" charset="-128"/>
            </a:rPr>
            <a:t>51,041</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76,069</a:t>
          </a:r>
          <a:r>
            <a:rPr kumimoji="1" lang="ja-JP" altLang="en-US" sz="1300">
              <a:latin typeface="ＭＳ Ｐゴシック" panose="020B0600070205080204" pitchFamily="50" charset="-128"/>
              <a:ea typeface="ＭＳ Ｐゴシック" panose="020B0600070205080204" pitchFamily="50" charset="-128"/>
            </a:rPr>
            <a:t>千円減少し、住民一人当たり教育費は</a:t>
          </a:r>
          <a:r>
            <a:rPr kumimoji="1" lang="en-US" altLang="ja-JP" sz="1300">
              <a:latin typeface="ＭＳ Ｐゴシック" panose="020B0600070205080204" pitchFamily="50" charset="-128"/>
              <a:ea typeface="ＭＳ Ｐゴシック" panose="020B0600070205080204" pitchFamily="50" charset="-128"/>
            </a:rPr>
            <a:t>13,720</a:t>
          </a:r>
          <a:r>
            <a:rPr kumimoji="1" lang="ja-JP" altLang="en-US" sz="1300">
              <a:latin typeface="ＭＳ Ｐゴシック" panose="020B0600070205080204" pitchFamily="50" charset="-128"/>
              <a:ea typeface="ＭＳ Ｐゴシック" panose="020B0600070205080204" pitchFamily="50" charset="-128"/>
            </a:rPr>
            <a:t>円減少した。災害復旧費は、公共土木施設災害復旧費</a:t>
          </a:r>
          <a:r>
            <a:rPr kumimoji="1" lang="en-US" altLang="ja-JP" sz="1300">
              <a:latin typeface="ＭＳ Ｐゴシック" panose="020B0600070205080204" pitchFamily="50" charset="-128"/>
              <a:ea typeface="ＭＳ Ｐゴシック" panose="020B0600070205080204" pitchFamily="50" charset="-128"/>
            </a:rPr>
            <a:t>35,305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36,350</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千円増加し、住民一人当たり災害復旧費は</a:t>
          </a:r>
          <a:r>
            <a:rPr kumimoji="1" lang="en-US" altLang="ja-JP" sz="1300">
              <a:latin typeface="ＭＳ Ｐゴシック" panose="020B0600070205080204" pitchFamily="50" charset="-128"/>
              <a:ea typeface="ＭＳ Ｐゴシック" panose="020B0600070205080204" pitchFamily="50" charset="-128"/>
            </a:rPr>
            <a:t>7,269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10,144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13,213</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1,969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財政調整基金は、将来を見通し健全な財政運営を行うため、歳計剰余金を中心に積み立てを行っている。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令和元年度歳入は、地方税</a:t>
          </a:r>
          <a:r>
            <a:rPr kumimoji="1" lang="en-US" altLang="ja-JP" sz="1200">
              <a:solidFill>
                <a:sysClr val="windowText" lastClr="000000"/>
              </a:solidFill>
              <a:latin typeface="ＭＳ ゴシック" pitchFamily="49" charset="-128"/>
              <a:ea typeface="ＭＳ ゴシック" pitchFamily="49" charset="-128"/>
            </a:rPr>
            <a:t>132,302</a:t>
          </a:r>
          <a:r>
            <a:rPr kumimoji="1" lang="ja-JP" altLang="en-US" sz="1200">
              <a:solidFill>
                <a:sysClr val="windowText" lastClr="000000"/>
              </a:solidFill>
              <a:latin typeface="ＭＳ ゴシック" pitchFamily="49" charset="-128"/>
              <a:ea typeface="ＭＳ ゴシック" pitchFamily="49" charset="-128"/>
            </a:rPr>
            <a:t>千円の減少等があったものの、寄附金</a:t>
          </a:r>
          <a:r>
            <a:rPr kumimoji="1" lang="en-US" altLang="ja-JP" sz="1200">
              <a:solidFill>
                <a:sysClr val="windowText" lastClr="000000"/>
              </a:solidFill>
              <a:latin typeface="ＭＳ ゴシック" pitchFamily="49" charset="-128"/>
              <a:ea typeface="ＭＳ ゴシック" pitchFamily="49" charset="-128"/>
            </a:rPr>
            <a:t>206,594</a:t>
          </a:r>
          <a:r>
            <a:rPr kumimoji="1" lang="ja-JP" altLang="en-US" sz="1200">
              <a:solidFill>
                <a:sysClr val="windowText" lastClr="000000"/>
              </a:solidFill>
              <a:latin typeface="ＭＳ ゴシック" pitchFamily="49" charset="-128"/>
              <a:ea typeface="ＭＳ ゴシック" pitchFamily="49" charset="-128"/>
            </a:rPr>
            <a:t>千円増加、国庫支出金</a:t>
          </a:r>
          <a:r>
            <a:rPr kumimoji="1" lang="en-US" altLang="ja-JP" sz="1200">
              <a:solidFill>
                <a:sysClr val="windowText" lastClr="000000"/>
              </a:solidFill>
              <a:latin typeface="ＭＳ ゴシック" pitchFamily="49" charset="-128"/>
              <a:ea typeface="ＭＳ ゴシック" pitchFamily="49" charset="-128"/>
            </a:rPr>
            <a:t>133,061</a:t>
          </a:r>
          <a:r>
            <a:rPr kumimoji="1" lang="ja-JP" altLang="en-US" sz="1200">
              <a:solidFill>
                <a:sysClr val="windowText" lastClr="000000"/>
              </a:solidFill>
              <a:latin typeface="ＭＳ ゴシック" pitchFamily="49" charset="-128"/>
              <a:ea typeface="ＭＳ ゴシック" pitchFamily="49" charset="-128"/>
            </a:rPr>
            <a:t>千円増加等により、歳入総額は</a:t>
          </a:r>
          <a:r>
            <a:rPr kumimoji="1" lang="en-US" altLang="ja-JP" sz="1200">
              <a:solidFill>
                <a:sysClr val="windowText" lastClr="000000"/>
              </a:solidFill>
              <a:latin typeface="ＭＳ ゴシック" pitchFamily="49" charset="-128"/>
              <a:ea typeface="ＭＳ ゴシック" pitchFamily="49" charset="-128"/>
            </a:rPr>
            <a:t>419,974</a:t>
          </a:r>
          <a:r>
            <a:rPr kumimoji="1" lang="ja-JP" altLang="en-US" sz="1200">
              <a:solidFill>
                <a:sysClr val="windowText" lastClr="000000"/>
              </a:solidFill>
              <a:latin typeface="ＭＳ ゴシック" pitchFamily="49" charset="-128"/>
              <a:ea typeface="ＭＳ ゴシック" pitchFamily="49" charset="-128"/>
            </a:rPr>
            <a:t>千円増加した。歳出は、農業者トレーニングセンター改修工事終了による反動減のため教育費</a:t>
          </a:r>
          <a:r>
            <a:rPr kumimoji="1" lang="en-US" altLang="ja-JP" sz="1200">
              <a:solidFill>
                <a:sysClr val="windowText" lastClr="000000"/>
              </a:solidFill>
              <a:latin typeface="ＭＳ ゴシック" pitchFamily="49" charset="-128"/>
              <a:ea typeface="ＭＳ ゴシック" pitchFamily="49" charset="-128"/>
            </a:rPr>
            <a:t>76,069</a:t>
          </a:r>
          <a:r>
            <a:rPr kumimoji="1" lang="ja-JP" altLang="en-US" sz="1200">
              <a:solidFill>
                <a:sysClr val="windowText" lastClr="000000"/>
              </a:solidFill>
              <a:latin typeface="ＭＳ ゴシック" pitchFamily="49" charset="-128"/>
              <a:ea typeface="ＭＳ ゴシック" pitchFamily="49" charset="-128"/>
            </a:rPr>
            <a:t>千円の減少等があったものの、保育所等整備交付金事業補助金等の増加による民生費</a:t>
          </a:r>
          <a:r>
            <a:rPr kumimoji="1" lang="en-US" altLang="ja-JP" sz="1200">
              <a:solidFill>
                <a:sysClr val="windowText" lastClr="000000"/>
              </a:solidFill>
              <a:latin typeface="ＭＳ ゴシック" pitchFamily="49" charset="-128"/>
              <a:ea typeface="ＭＳ ゴシック" pitchFamily="49" charset="-128"/>
            </a:rPr>
            <a:t>216,418</a:t>
          </a:r>
          <a:r>
            <a:rPr kumimoji="1" lang="ja-JP" altLang="en-US" sz="1200">
              <a:solidFill>
                <a:sysClr val="windowText" lastClr="000000"/>
              </a:solidFill>
              <a:latin typeface="ＭＳ ゴシック" pitchFamily="49" charset="-128"/>
              <a:ea typeface="ＭＳ ゴシック" pitchFamily="49" charset="-128"/>
            </a:rPr>
            <a:t>千円増加等により、歳出総額は</a:t>
          </a:r>
          <a:r>
            <a:rPr kumimoji="1" lang="en-US" altLang="ja-JP" sz="1200">
              <a:solidFill>
                <a:sysClr val="windowText" lastClr="000000"/>
              </a:solidFill>
              <a:latin typeface="ＭＳ ゴシック" pitchFamily="49" charset="-128"/>
              <a:ea typeface="ＭＳ ゴシック" pitchFamily="49" charset="-128"/>
            </a:rPr>
            <a:t>349,895</a:t>
          </a:r>
          <a:r>
            <a:rPr kumimoji="1" lang="ja-JP" altLang="en-US" sz="1200">
              <a:solidFill>
                <a:sysClr val="windowText" lastClr="000000"/>
              </a:solidFill>
              <a:latin typeface="ＭＳ ゴシック" pitchFamily="49" charset="-128"/>
              <a:ea typeface="ＭＳ ゴシック" pitchFamily="49" charset="-128"/>
            </a:rPr>
            <a:t>千円増加した。実質収支は</a:t>
          </a:r>
          <a:r>
            <a:rPr kumimoji="1" lang="en-US" altLang="ja-JP" sz="1200">
              <a:solidFill>
                <a:sysClr val="windowText" lastClr="000000"/>
              </a:solidFill>
              <a:latin typeface="ＭＳ ゴシック" pitchFamily="49" charset="-128"/>
              <a:ea typeface="ＭＳ ゴシック" pitchFamily="49" charset="-128"/>
            </a:rPr>
            <a:t>22,521</a:t>
          </a:r>
          <a:r>
            <a:rPr kumimoji="1" lang="ja-JP" altLang="en-US" sz="1200">
              <a:solidFill>
                <a:sysClr val="windowText" lastClr="000000"/>
              </a:solidFill>
              <a:latin typeface="ＭＳ ゴシック" pitchFamily="49" charset="-128"/>
              <a:ea typeface="ＭＳ ゴシック" pitchFamily="49" charset="-128"/>
            </a:rPr>
            <a:t>千円増加の</a:t>
          </a:r>
          <a:r>
            <a:rPr kumimoji="1" lang="en-US" altLang="ja-JP" sz="1200">
              <a:solidFill>
                <a:sysClr val="windowText" lastClr="000000"/>
              </a:solidFill>
              <a:latin typeface="ＭＳ ゴシック" pitchFamily="49" charset="-128"/>
              <a:ea typeface="ＭＳ ゴシック" pitchFamily="49" charset="-128"/>
            </a:rPr>
            <a:t>203,928</a:t>
          </a:r>
          <a:r>
            <a:rPr kumimoji="1" lang="ja-JP" altLang="en-US" sz="1200">
              <a:solidFill>
                <a:sysClr val="windowText" lastClr="000000"/>
              </a:solidFill>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国民健康保険事業特別会計は、加入世帯数及び保険者数が減少傾向にある。保険税の増加、保険給付費等交付金（特別交付金）等の増加、繰越金の減少等により、実質収支は</a:t>
          </a:r>
          <a:r>
            <a:rPr kumimoji="1" lang="en-US" altLang="ja-JP" sz="1400">
              <a:solidFill>
                <a:sysClr val="windowText" lastClr="000000"/>
              </a:solidFill>
              <a:latin typeface="ＭＳ ゴシック" pitchFamily="49" charset="-128"/>
              <a:ea typeface="ＭＳ ゴシック" pitchFamily="49" charset="-128"/>
            </a:rPr>
            <a:t>34,824</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介護保険特別会計（保険事業勘定）は、保険給付費の減少等により、歳入歳出総額は共に減少し、実質収支は</a:t>
          </a:r>
          <a:r>
            <a:rPr kumimoji="1" lang="en-US" altLang="ja-JP" sz="1400">
              <a:solidFill>
                <a:sysClr val="windowText" lastClr="000000"/>
              </a:solidFill>
              <a:latin typeface="ＭＳ ゴシック" pitchFamily="49" charset="-128"/>
              <a:ea typeface="ＭＳ ゴシック" pitchFamily="49" charset="-128"/>
            </a:rPr>
            <a:t>56</a:t>
          </a:r>
          <a:r>
            <a:rPr kumimoji="1" lang="ja-JP" altLang="en-US" sz="1400">
              <a:solidFill>
                <a:sysClr val="windowText" lastClr="000000"/>
              </a:solidFill>
              <a:latin typeface="ＭＳ ゴシック" pitchFamily="49" charset="-128"/>
              <a:ea typeface="ＭＳ ゴシック" pitchFamily="49" charset="-128"/>
            </a:rPr>
            <a:t>千円減少した。また、介護保険特別会計（介護サービス事業勘定）は、介護予防・日常生活支援総合事業等により、歳入歳出総額は共に増加し、実質収支は</a:t>
          </a:r>
          <a:r>
            <a:rPr kumimoji="1" lang="en-US" altLang="ja-JP" sz="1400">
              <a:solidFill>
                <a:sysClr val="windowText" lastClr="000000"/>
              </a:solidFill>
              <a:latin typeface="ＭＳ ゴシック" pitchFamily="49" charset="-128"/>
              <a:ea typeface="ＭＳ ゴシック" pitchFamily="49" charset="-128"/>
            </a:rPr>
            <a:t>573</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後期高齢者医療特別会計は、保険料の軽減措置見直しによる保険料増加、後期高齢者医療広域連合納付金の増加等により、実質収支は</a:t>
          </a:r>
          <a:r>
            <a:rPr kumimoji="1" lang="en-US" altLang="ja-JP" sz="1400">
              <a:solidFill>
                <a:sysClr val="windowText" lastClr="000000"/>
              </a:solidFill>
              <a:latin typeface="ＭＳ ゴシック" pitchFamily="49" charset="-128"/>
              <a:ea typeface="ＭＳ ゴシック" pitchFamily="49" charset="-128"/>
            </a:rPr>
            <a:t>669</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年度策定した。</a:t>
          </a:r>
        </a:p>
        <a:p>
          <a:r>
            <a:rPr kumimoji="1" lang="ja-JP" altLang="en-US" sz="1400">
              <a:solidFill>
                <a:sysClr val="windowText" lastClr="000000"/>
              </a:solidFill>
              <a:latin typeface="ＭＳ ゴシック" pitchFamily="49" charset="-128"/>
              <a:ea typeface="ＭＳ ゴシック" pitchFamily="49" charset="-128"/>
            </a:rPr>
            <a:t>　一般会計及び特別会計を併せた連結実質収支額は、平成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年度比</a:t>
          </a:r>
          <a:r>
            <a:rPr kumimoji="1" lang="en-US" altLang="ja-JP" sz="1400">
              <a:solidFill>
                <a:sysClr val="windowText" lastClr="000000"/>
              </a:solidFill>
              <a:latin typeface="ＭＳ ゴシック" pitchFamily="49" charset="-128"/>
              <a:ea typeface="ＭＳ ゴシック" pitchFamily="49" charset="-128"/>
            </a:rPr>
            <a:t>23,803</a:t>
          </a:r>
          <a:r>
            <a:rPr kumimoji="1" lang="ja-JP" altLang="en-US" sz="1400">
              <a:solidFill>
                <a:sysClr val="windowText" lastClr="000000"/>
              </a:solidFill>
              <a:latin typeface="ＭＳ ゴシック" pitchFamily="49" charset="-128"/>
              <a:ea typeface="ＭＳ ゴシック" pitchFamily="49" charset="-128"/>
            </a:rPr>
            <a:t>千円増加した。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年度以降の地方債抑制により、元利償還金等は減少している。算入公債費等は、災害復旧費等に係る基準財政需要額の減少により、減少している。そのため、実質公債費比率の分子は減少傾向にある。</a:t>
          </a:r>
        </a:p>
        <a:p>
          <a:r>
            <a:rPr kumimoji="1" lang="ja-JP" altLang="en-US" sz="1400">
              <a:solidFill>
                <a:sysClr val="windowText" lastClr="000000"/>
              </a:solidFill>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将来負担額は、地方債の現在高</a:t>
          </a:r>
          <a:r>
            <a:rPr kumimoji="1" lang="en-US" altLang="ja-JP" sz="1400">
              <a:solidFill>
                <a:sysClr val="windowText" lastClr="000000"/>
              </a:solidFill>
              <a:latin typeface="ＭＳ ゴシック" pitchFamily="49" charset="-128"/>
              <a:ea typeface="ＭＳ ゴシック" pitchFamily="49" charset="-128"/>
            </a:rPr>
            <a:t>141,604</a:t>
          </a:r>
          <a:r>
            <a:rPr kumimoji="1" lang="ja-JP" altLang="en-US" sz="1400">
              <a:solidFill>
                <a:sysClr val="windowText" lastClr="000000"/>
              </a:solidFill>
              <a:latin typeface="ＭＳ ゴシック" pitchFamily="49" charset="-128"/>
              <a:ea typeface="ＭＳ ゴシック" pitchFamily="49" charset="-128"/>
            </a:rPr>
            <a:t>千円減少、公営企業債等繰入見込額</a:t>
          </a:r>
          <a:r>
            <a:rPr kumimoji="1" lang="en-US" altLang="ja-JP" sz="1400">
              <a:solidFill>
                <a:sysClr val="windowText" lastClr="000000"/>
              </a:solidFill>
              <a:latin typeface="ＭＳ ゴシック" pitchFamily="49" charset="-128"/>
              <a:ea typeface="ＭＳ ゴシック" pitchFamily="49" charset="-128"/>
            </a:rPr>
            <a:t>61,108</a:t>
          </a:r>
          <a:r>
            <a:rPr kumimoji="1" lang="ja-JP" altLang="en-US" sz="1400">
              <a:solidFill>
                <a:sysClr val="windowText" lastClr="000000"/>
              </a:solidFill>
              <a:latin typeface="ＭＳ ゴシック" pitchFamily="49" charset="-128"/>
              <a:ea typeface="ＭＳ ゴシック" pitchFamily="49" charset="-128"/>
            </a:rPr>
            <a:t>千円減少等により、</a:t>
          </a:r>
          <a:r>
            <a:rPr kumimoji="1" lang="en-US" altLang="ja-JP" sz="1400">
              <a:solidFill>
                <a:sysClr val="windowText" lastClr="000000"/>
              </a:solidFill>
              <a:latin typeface="ＭＳ ゴシック" pitchFamily="49" charset="-128"/>
              <a:ea typeface="ＭＳ ゴシック" pitchFamily="49" charset="-128"/>
            </a:rPr>
            <a:t>213,861</a:t>
          </a:r>
          <a:r>
            <a:rPr kumimoji="1" lang="ja-JP" altLang="en-US" sz="1400">
              <a:solidFill>
                <a:sysClr val="windowText" lastClr="000000"/>
              </a:solidFill>
              <a:latin typeface="ＭＳ ゴシック" pitchFamily="49" charset="-128"/>
              <a:ea typeface="ＭＳ ゴシック" pitchFamily="49" charset="-128"/>
            </a:rPr>
            <a:t>千円減少した。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充当可能財源等は、基準財政需要額算入見込額</a:t>
          </a:r>
          <a:r>
            <a:rPr kumimoji="1" lang="en-US" altLang="ja-JP" sz="1400">
              <a:solidFill>
                <a:sysClr val="windowText" lastClr="000000"/>
              </a:solidFill>
              <a:latin typeface="ＭＳ ゴシック" pitchFamily="49" charset="-128"/>
              <a:ea typeface="ＭＳ ゴシック" pitchFamily="49" charset="-128"/>
            </a:rPr>
            <a:t>44,388</a:t>
          </a:r>
          <a:r>
            <a:rPr kumimoji="1" lang="ja-JP" altLang="en-US" sz="1400">
              <a:solidFill>
                <a:sysClr val="windowText" lastClr="000000"/>
              </a:solidFill>
              <a:latin typeface="ＭＳ ゴシック" pitchFamily="49" charset="-128"/>
              <a:ea typeface="ＭＳ ゴシック" pitchFamily="49" charset="-128"/>
            </a:rPr>
            <a:t>千円の減少等があったものの、充当可能基金</a:t>
          </a:r>
          <a:r>
            <a:rPr kumimoji="1" lang="en-US" altLang="ja-JP" sz="1400">
              <a:solidFill>
                <a:sysClr val="windowText" lastClr="000000"/>
              </a:solidFill>
              <a:latin typeface="ＭＳ ゴシック" pitchFamily="49" charset="-128"/>
              <a:ea typeface="ＭＳ ゴシック" pitchFamily="49" charset="-128"/>
            </a:rPr>
            <a:t>158,214</a:t>
          </a:r>
          <a:r>
            <a:rPr kumimoji="1" lang="ja-JP" altLang="en-US" sz="1400">
              <a:solidFill>
                <a:sysClr val="windowText" lastClr="000000"/>
              </a:solidFill>
              <a:latin typeface="ＭＳ ゴシック" pitchFamily="49" charset="-128"/>
              <a:ea typeface="ＭＳ ゴシック" pitchFamily="49" charset="-128"/>
            </a:rPr>
            <a:t>千円増加により、</a:t>
          </a:r>
          <a:r>
            <a:rPr kumimoji="1" lang="en-US" altLang="ja-JP" sz="1400">
              <a:solidFill>
                <a:sysClr val="windowText" lastClr="000000"/>
              </a:solidFill>
              <a:latin typeface="ＭＳ ゴシック" pitchFamily="49" charset="-128"/>
              <a:ea typeface="ＭＳ ゴシック" pitchFamily="49" charset="-128"/>
            </a:rPr>
            <a:t>95,794</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solidFill>
                <a:sysClr val="windowText" lastClr="000000"/>
              </a:solidFill>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121,674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千円増加、こども未来基金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用又は公共の用に供する施設の整備に資するための公共施設等整備基金、災害の発生に対する備え、災害発生時の避難、被災者支援等の経費に充てるための災害対策基金、未来を担う子どもたちの健やかな成長に資する事業の財源に充てるためのこども未来基金、社会福祉法人及び個人等の民間事業者が実施する高齢者保健福祉事業等を支援する経費に充てるための地域福祉基金、木城町を応援するために寄せられた寄附金を地域活性に資する事業の財源に充てるためのふるさと応援基金等のその他特定目的基金を設置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のゆり保育園整備事業による地域振興基金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千円取り崩し、中小企業利子補給補助事業等による産業振興支援事業基金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号に係る災害対策費として災害対策基金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千円取り崩し、その他特定目的基金全体で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千円取り崩したものの、公共施設等整備基金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千円積み立て、新たにこども未来基金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千円を創設、災害対策基金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千円積み立て等、その他特定目的基金全体で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325,064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千円積み立てたことにより、その他特定目的基金全体は平成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251,011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各種計画により、事業・公共施設整備等の目的が定まっている場合は、その他特定目的基金へ計画的・優先的な積み立てを行う。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い場合は、財政調整基金へ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今後も地方債の償還に必要な財源を確保し、将来にわたる財政な健全な運営に資するため、減債基金を保有する。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91" name="楕円 90"/>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92" name="有形固定資産減価償却率該当値テキスト"/>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158433</xdr:rowOff>
    </xdr:from>
    <xdr:to>
      <xdr:col>19</xdr:col>
      <xdr:colOff>187325</xdr:colOff>
      <xdr:row>31</xdr:row>
      <xdr:rowOff>88583</xdr:rowOff>
    </xdr:to>
    <xdr:sp macro="" textlink="">
      <xdr:nvSpPr>
        <xdr:cNvPr id="93" name="楕円 92"/>
        <xdr:cNvSpPr/>
      </xdr:nvSpPr>
      <xdr:spPr>
        <a:xfrm>
          <a:off x="400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37783</xdr:rowOff>
    </xdr:from>
    <xdr:to>
      <xdr:col>23</xdr:col>
      <xdr:colOff>85725</xdr:colOff>
      <xdr:row>31</xdr:row>
      <xdr:rowOff>64770</xdr:rowOff>
    </xdr:to>
    <xdr:cxnSp macro="">
      <xdr:nvCxnSpPr>
        <xdr:cNvPr id="94" name="直線コネクタ 93"/>
        <xdr:cNvCxnSpPr/>
      </xdr:nvCxnSpPr>
      <xdr:spPr>
        <a:xfrm>
          <a:off x="4051300" y="6124258"/>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5" name="楕円 94"/>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37783</xdr:rowOff>
    </xdr:to>
    <xdr:cxnSp macro="">
      <xdr:nvCxnSpPr>
        <xdr:cNvPr id="96" name="直線コネクタ 95"/>
        <xdr:cNvCxnSpPr/>
      </xdr:nvCxnSpPr>
      <xdr:spPr>
        <a:xfrm>
          <a:off x="3289300" y="6108065"/>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97" name="楕円 96"/>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31</xdr:row>
      <xdr:rowOff>21590</xdr:rowOff>
    </xdr:to>
    <xdr:cxnSp macro="">
      <xdr:nvCxnSpPr>
        <xdr:cNvPr id="98" name="直線コネクタ 97"/>
        <xdr:cNvCxnSpPr/>
      </xdr:nvCxnSpPr>
      <xdr:spPr>
        <a:xfrm>
          <a:off x="2527300" y="602170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99" name="楕円 98"/>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110278</xdr:rowOff>
    </xdr:to>
    <xdr:cxnSp macro="">
      <xdr:nvCxnSpPr>
        <xdr:cNvPr id="100" name="直線コネクタ 99"/>
        <xdr:cNvCxnSpPr/>
      </xdr:nvCxnSpPr>
      <xdr:spPr>
        <a:xfrm flipV="1">
          <a:off x="1765300" y="602170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79710</xdr:rowOff>
    </xdr:from>
    <xdr:ext cx="405111" cy="259045"/>
    <xdr:sp macro="" textlink="">
      <xdr:nvSpPr>
        <xdr:cNvPr id="105" name="n_1mainValue有形固定資産減価償却率"/>
        <xdr:cNvSpPr txBox="1"/>
      </xdr:nvSpPr>
      <xdr:spPr>
        <a:xfrm>
          <a:off x="38360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6"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7" name="n_3main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8" name="n_4main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156210</xdr:rowOff>
    </xdr:to>
    <xdr:cxnSp macro="">
      <xdr:nvCxnSpPr>
        <xdr:cNvPr id="77" name="直線コネクタ 76"/>
        <xdr:cNvCxnSpPr/>
      </xdr:nvCxnSpPr>
      <xdr:spPr>
        <a:xfrm>
          <a:off x="3797300" y="68166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8" name="楕円 77"/>
        <xdr:cNvSpPr/>
      </xdr:nvSpPr>
      <xdr:spPr>
        <a:xfrm>
          <a:off x="2857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130084</xdr:rowOff>
    </xdr:to>
    <xdr:cxnSp macro="">
      <xdr:nvCxnSpPr>
        <xdr:cNvPr id="79" name="直線コネクタ 78"/>
        <xdr:cNvCxnSpPr/>
      </xdr:nvCxnSpPr>
      <xdr:spPr>
        <a:xfrm>
          <a:off x="2908300" y="67905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103959</xdr:rowOff>
    </xdr:to>
    <xdr:cxnSp macro="">
      <xdr:nvCxnSpPr>
        <xdr:cNvPr id="81" name="直線コネクタ 80"/>
        <xdr:cNvCxnSpPr/>
      </xdr:nvCxnSpPr>
      <xdr:spPr>
        <a:xfrm>
          <a:off x="2019300" y="67676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5806</xdr:rowOff>
    </xdr:from>
    <xdr:to>
      <xdr:col>6</xdr:col>
      <xdr:colOff>38100</xdr:colOff>
      <xdr:row>39</xdr:row>
      <xdr:rowOff>107406</xdr:rowOff>
    </xdr:to>
    <xdr:sp macro="" textlink="">
      <xdr:nvSpPr>
        <xdr:cNvPr id="82" name="楕円 81"/>
        <xdr:cNvSpPr/>
      </xdr:nvSpPr>
      <xdr:spPr>
        <a:xfrm>
          <a:off x="1079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56606</xdr:rowOff>
    </xdr:from>
    <xdr:to>
      <xdr:col>10</xdr:col>
      <xdr:colOff>114300</xdr:colOff>
      <xdr:row>39</xdr:row>
      <xdr:rowOff>81099</xdr:rowOff>
    </xdr:to>
    <xdr:cxnSp macro="">
      <xdr:nvCxnSpPr>
        <xdr:cNvPr id="83" name="直線コネクタ 82"/>
        <xdr:cNvCxnSpPr/>
      </xdr:nvCxnSpPr>
      <xdr:spPr>
        <a:xfrm>
          <a:off x="1130300" y="674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道路】&#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89" name="n_2mainValue【道路】&#10;有形固定資産減価償却率"/>
        <xdr:cNvSpPr txBox="1"/>
      </xdr:nvSpPr>
      <xdr:spPr>
        <a:xfrm>
          <a:off x="2705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道路】&#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98533</xdr:rowOff>
    </xdr:from>
    <xdr:ext cx="405111" cy="259045"/>
    <xdr:sp macro="" textlink="">
      <xdr:nvSpPr>
        <xdr:cNvPr id="91" name="n_4mainValue【道路】&#10;有形固定資産減価償却率"/>
        <xdr:cNvSpPr txBox="1"/>
      </xdr:nvSpPr>
      <xdr:spPr>
        <a:xfrm>
          <a:off x="927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166119</xdr:rowOff>
    </xdr:from>
    <xdr:to>
      <xdr:col>55</xdr:col>
      <xdr:colOff>50800</xdr:colOff>
      <xdr:row>40</xdr:row>
      <xdr:rowOff>96269</xdr:rowOff>
    </xdr:to>
    <xdr:sp macro="" textlink="">
      <xdr:nvSpPr>
        <xdr:cNvPr id="131" name="楕円 130"/>
        <xdr:cNvSpPr/>
      </xdr:nvSpPr>
      <xdr:spPr>
        <a:xfrm>
          <a:off x="10426700" y="6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17546</xdr:rowOff>
    </xdr:from>
    <xdr:ext cx="534377" cy="259045"/>
    <xdr:sp macro="" textlink="">
      <xdr:nvSpPr>
        <xdr:cNvPr id="132" name="【道路】&#10;一人当たり延長該当値テキスト"/>
        <xdr:cNvSpPr txBox="1"/>
      </xdr:nvSpPr>
      <xdr:spPr>
        <a:xfrm>
          <a:off x="10515600" y="67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170843</xdr:rowOff>
    </xdr:from>
    <xdr:to>
      <xdr:col>50</xdr:col>
      <xdr:colOff>165100</xdr:colOff>
      <xdr:row>40</xdr:row>
      <xdr:rowOff>100993</xdr:rowOff>
    </xdr:to>
    <xdr:sp macro="" textlink="">
      <xdr:nvSpPr>
        <xdr:cNvPr id="133" name="楕円 132"/>
        <xdr:cNvSpPr/>
      </xdr:nvSpPr>
      <xdr:spPr>
        <a:xfrm>
          <a:off x="9588500" y="68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45469</xdr:rowOff>
    </xdr:from>
    <xdr:to>
      <xdr:col>55</xdr:col>
      <xdr:colOff>0</xdr:colOff>
      <xdr:row>40</xdr:row>
      <xdr:rowOff>50193</xdr:rowOff>
    </xdr:to>
    <xdr:cxnSp macro="">
      <xdr:nvCxnSpPr>
        <xdr:cNvPr id="134" name="直線コネクタ 133"/>
        <xdr:cNvCxnSpPr/>
      </xdr:nvCxnSpPr>
      <xdr:spPr>
        <a:xfrm flipV="1">
          <a:off x="9639300" y="6903469"/>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5935</xdr:rowOff>
    </xdr:from>
    <xdr:to>
      <xdr:col>46</xdr:col>
      <xdr:colOff>38100</xdr:colOff>
      <xdr:row>40</xdr:row>
      <xdr:rowOff>107535</xdr:rowOff>
    </xdr:to>
    <xdr:sp macro="" textlink="">
      <xdr:nvSpPr>
        <xdr:cNvPr id="135" name="楕円 134"/>
        <xdr:cNvSpPr/>
      </xdr:nvSpPr>
      <xdr:spPr>
        <a:xfrm>
          <a:off x="8699500" y="6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50193</xdr:rowOff>
    </xdr:from>
    <xdr:to>
      <xdr:col>50</xdr:col>
      <xdr:colOff>114300</xdr:colOff>
      <xdr:row>40</xdr:row>
      <xdr:rowOff>56735</xdr:rowOff>
    </xdr:to>
    <xdr:cxnSp macro="">
      <xdr:nvCxnSpPr>
        <xdr:cNvPr id="136" name="直線コネクタ 135"/>
        <xdr:cNvCxnSpPr/>
      </xdr:nvCxnSpPr>
      <xdr:spPr>
        <a:xfrm flipV="1">
          <a:off x="8750300" y="6908193"/>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5268</xdr:rowOff>
    </xdr:from>
    <xdr:to>
      <xdr:col>41</xdr:col>
      <xdr:colOff>101600</xdr:colOff>
      <xdr:row>40</xdr:row>
      <xdr:rowOff>106868</xdr:rowOff>
    </xdr:to>
    <xdr:sp macro="" textlink="">
      <xdr:nvSpPr>
        <xdr:cNvPr id="137" name="楕円 136"/>
        <xdr:cNvSpPr/>
      </xdr:nvSpPr>
      <xdr:spPr>
        <a:xfrm>
          <a:off x="7810500" y="68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56068</xdr:rowOff>
    </xdr:from>
    <xdr:to>
      <xdr:col>45</xdr:col>
      <xdr:colOff>177800</xdr:colOff>
      <xdr:row>40</xdr:row>
      <xdr:rowOff>56735</xdr:rowOff>
    </xdr:to>
    <xdr:cxnSp macro="">
      <xdr:nvCxnSpPr>
        <xdr:cNvPr id="138" name="直線コネクタ 137"/>
        <xdr:cNvCxnSpPr/>
      </xdr:nvCxnSpPr>
      <xdr:spPr>
        <a:xfrm>
          <a:off x="7861300" y="691406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12278</xdr:rowOff>
    </xdr:from>
    <xdr:to>
      <xdr:col>36</xdr:col>
      <xdr:colOff>165100</xdr:colOff>
      <xdr:row>40</xdr:row>
      <xdr:rowOff>113878</xdr:rowOff>
    </xdr:to>
    <xdr:sp macro="" textlink="">
      <xdr:nvSpPr>
        <xdr:cNvPr id="139" name="楕円 138"/>
        <xdr:cNvSpPr/>
      </xdr:nvSpPr>
      <xdr:spPr>
        <a:xfrm>
          <a:off x="6921500" y="68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56068</xdr:rowOff>
    </xdr:from>
    <xdr:to>
      <xdr:col>41</xdr:col>
      <xdr:colOff>50800</xdr:colOff>
      <xdr:row>40</xdr:row>
      <xdr:rowOff>63078</xdr:rowOff>
    </xdr:to>
    <xdr:cxnSp macro="">
      <xdr:nvCxnSpPr>
        <xdr:cNvPr id="140" name="直線コネクタ 139"/>
        <xdr:cNvCxnSpPr/>
      </xdr:nvCxnSpPr>
      <xdr:spPr>
        <a:xfrm flipV="1">
          <a:off x="6972300" y="691406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117520</xdr:rowOff>
    </xdr:from>
    <xdr:ext cx="534377" cy="259045"/>
    <xdr:sp macro="" textlink="">
      <xdr:nvSpPr>
        <xdr:cNvPr id="145" name="n_1mainValue【道路】&#10;一人当たり延長"/>
        <xdr:cNvSpPr txBox="1"/>
      </xdr:nvSpPr>
      <xdr:spPr>
        <a:xfrm>
          <a:off x="9359411" y="66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124062</xdr:rowOff>
    </xdr:from>
    <xdr:ext cx="534377" cy="259045"/>
    <xdr:sp macro="" textlink="">
      <xdr:nvSpPr>
        <xdr:cNvPr id="146" name="n_2mainValue【道路】&#10;一人当たり延長"/>
        <xdr:cNvSpPr txBox="1"/>
      </xdr:nvSpPr>
      <xdr:spPr>
        <a:xfrm>
          <a:off x="8483111" y="6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123395</xdr:rowOff>
    </xdr:from>
    <xdr:ext cx="534377" cy="259045"/>
    <xdr:sp macro="" textlink="">
      <xdr:nvSpPr>
        <xdr:cNvPr id="147" name="n_3mainValue【道路】&#10;一人当たり延長"/>
        <xdr:cNvSpPr txBox="1"/>
      </xdr:nvSpPr>
      <xdr:spPr>
        <a:xfrm>
          <a:off x="7594111" y="66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130405</xdr:rowOff>
    </xdr:from>
    <xdr:ext cx="534377" cy="259045"/>
    <xdr:sp macro="" textlink="">
      <xdr:nvSpPr>
        <xdr:cNvPr id="148" name="n_4mainValue【道路】&#10;一人当たり延長"/>
        <xdr:cNvSpPr txBox="1"/>
      </xdr:nvSpPr>
      <xdr:spPr>
        <a:xfrm>
          <a:off x="6705111" y="66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90" name="楕円 189"/>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91"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37556</xdr:rowOff>
    </xdr:to>
    <xdr:cxnSp macro="">
      <xdr:nvCxnSpPr>
        <xdr:cNvPr id="193" name="直線コネクタ 192"/>
        <xdr:cNvCxnSpPr/>
      </xdr:nvCxnSpPr>
      <xdr:spPr>
        <a:xfrm>
          <a:off x="3797300" y="104943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4" name="楕円 193"/>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37556</xdr:rowOff>
    </xdr:to>
    <xdr:cxnSp macro="">
      <xdr:nvCxnSpPr>
        <xdr:cNvPr id="195" name="直線コネクタ 194"/>
        <xdr:cNvCxnSpPr/>
      </xdr:nvCxnSpPr>
      <xdr:spPr>
        <a:xfrm flipV="1">
          <a:off x="2908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6" name="楕円 195"/>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57150</xdr:rowOff>
    </xdr:to>
    <xdr:cxnSp macro="">
      <xdr:nvCxnSpPr>
        <xdr:cNvPr id="197" name="直線コネクタ 196"/>
        <xdr:cNvCxnSpPr/>
      </xdr:nvCxnSpPr>
      <xdr:spPr>
        <a:xfrm flipV="1">
          <a:off x="2019300" y="1049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8" name="楕円 197"/>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57150</xdr:rowOff>
    </xdr:to>
    <xdr:cxnSp macro="">
      <xdr:nvCxnSpPr>
        <xdr:cNvPr id="199" name="直線コネクタ 198"/>
        <xdr:cNvCxnSpPr/>
      </xdr:nvCxnSpPr>
      <xdr:spPr>
        <a:xfrm>
          <a:off x="1130300" y="104911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5" name="n_2mainValue【橋りょう・トンネル】&#10;有形固定資産減価償却率"/>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6"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207" name="n_4mainValue【橋りょう・トンネ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133928</xdr:rowOff>
    </xdr:from>
    <xdr:to>
      <xdr:col>55</xdr:col>
      <xdr:colOff>50800</xdr:colOff>
      <xdr:row>64</xdr:row>
      <xdr:rowOff>64078</xdr:rowOff>
    </xdr:to>
    <xdr:sp macro="" textlink="">
      <xdr:nvSpPr>
        <xdr:cNvPr id="247" name="楕円 246"/>
        <xdr:cNvSpPr/>
      </xdr:nvSpPr>
      <xdr:spPr>
        <a:xfrm>
          <a:off x="10426700" y="10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48855</xdr:rowOff>
    </xdr:from>
    <xdr:ext cx="599010" cy="259045"/>
    <xdr:sp macro="" textlink="">
      <xdr:nvSpPr>
        <xdr:cNvPr id="248" name="【橋りょう・トンネル】&#10;一人当たり有形固定資産（償却資産）額該当値テキスト"/>
        <xdr:cNvSpPr txBox="1"/>
      </xdr:nvSpPr>
      <xdr:spPr>
        <a:xfrm>
          <a:off x="10515600" y="108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136100</xdr:rowOff>
    </xdr:from>
    <xdr:to>
      <xdr:col>50</xdr:col>
      <xdr:colOff>165100</xdr:colOff>
      <xdr:row>64</xdr:row>
      <xdr:rowOff>66250</xdr:rowOff>
    </xdr:to>
    <xdr:sp macro="" textlink="">
      <xdr:nvSpPr>
        <xdr:cNvPr id="249" name="楕円 248"/>
        <xdr:cNvSpPr/>
      </xdr:nvSpPr>
      <xdr:spPr>
        <a:xfrm>
          <a:off x="9588500" y="10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13278</xdr:rowOff>
    </xdr:from>
    <xdr:to>
      <xdr:col>55</xdr:col>
      <xdr:colOff>0</xdr:colOff>
      <xdr:row>64</xdr:row>
      <xdr:rowOff>15450</xdr:rowOff>
    </xdr:to>
    <xdr:cxnSp macro="">
      <xdr:nvCxnSpPr>
        <xdr:cNvPr id="250" name="直線コネクタ 249"/>
        <xdr:cNvCxnSpPr/>
      </xdr:nvCxnSpPr>
      <xdr:spPr>
        <a:xfrm flipV="1">
          <a:off x="9639300" y="1098607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138725</xdr:rowOff>
    </xdr:from>
    <xdr:to>
      <xdr:col>46</xdr:col>
      <xdr:colOff>38100</xdr:colOff>
      <xdr:row>64</xdr:row>
      <xdr:rowOff>68875</xdr:rowOff>
    </xdr:to>
    <xdr:sp macro="" textlink="">
      <xdr:nvSpPr>
        <xdr:cNvPr id="251" name="楕円 250"/>
        <xdr:cNvSpPr/>
      </xdr:nvSpPr>
      <xdr:spPr>
        <a:xfrm>
          <a:off x="8699500" y="109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15450</xdr:rowOff>
    </xdr:from>
    <xdr:to>
      <xdr:col>50</xdr:col>
      <xdr:colOff>114300</xdr:colOff>
      <xdr:row>64</xdr:row>
      <xdr:rowOff>18075</xdr:rowOff>
    </xdr:to>
    <xdr:cxnSp macro="">
      <xdr:nvCxnSpPr>
        <xdr:cNvPr id="252" name="直線コネクタ 251"/>
        <xdr:cNvCxnSpPr/>
      </xdr:nvCxnSpPr>
      <xdr:spPr>
        <a:xfrm flipV="1">
          <a:off x="8750300" y="10988250"/>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141001</xdr:rowOff>
    </xdr:from>
    <xdr:to>
      <xdr:col>41</xdr:col>
      <xdr:colOff>101600</xdr:colOff>
      <xdr:row>64</xdr:row>
      <xdr:rowOff>71151</xdr:rowOff>
    </xdr:to>
    <xdr:sp macro="" textlink="">
      <xdr:nvSpPr>
        <xdr:cNvPr id="253" name="楕円 252"/>
        <xdr:cNvSpPr/>
      </xdr:nvSpPr>
      <xdr:spPr>
        <a:xfrm>
          <a:off x="7810500" y="10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18075</xdr:rowOff>
    </xdr:from>
    <xdr:to>
      <xdr:col>45</xdr:col>
      <xdr:colOff>177800</xdr:colOff>
      <xdr:row>64</xdr:row>
      <xdr:rowOff>20351</xdr:rowOff>
    </xdr:to>
    <xdr:cxnSp macro="">
      <xdr:nvCxnSpPr>
        <xdr:cNvPr id="254" name="直線コネクタ 253"/>
        <xdr:cNvCxnSpPr/>
      </xdr:nvCxnSpPr>
      <xdr:spPr>
        <a:xfrm flipV="1">
          <a:off x="7861300" y="10990875"/>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141723</xdr:rowOff>
    </xdr:from>
    <xdr:to>
      <xdr:col>36</xdr:col>
      <xdr:colOff>165100</xdr:colOff>
      <xdr:row>64</xdr:row>
      <xdr:rowOff>71873</xdr:rowOff>
    </xdr:to>
    <xdr:sp macro="" textlink="">
      <xdr:nvSpPr>
        <xdr:cNvPr id="255" name="楕円 254"/>
        <xdr:cNvSpPr/>
      </xdr:nvSpPr>
      <xdr:spPr>
        <a:xfrm>
          <a:off x="6921500" y="109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20351</xdr:rowOff>
    </xdr:from>
    <xdr:to>
      <xdr:col>41</xdr:col>
      <xdr:colOff>50800</xdr:colOff>
      <xdr:row>64</xdr:row>
      <xdr:rowOff>21073</xdr:rowOff>
    </xdr:to>
    <xdr:cxnSp macro="">
      <xdr:nvCxnSpPr>
        <xdr:cNvPr id="256" name="直線コネクタ 255"/>
        <xdr:cNvCxnSpPr/>
      </xdr:nvCxnSpPr>
      <xdr:spPr>
        <a:xfrm flipV="1">
          <a:off x="6972300" y="10993151"/>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57377</xdr:rowOff>
    </xdr:from>
    <xdr:ext cx="599010" cy="259045"/>
    <xdr:sp macro="" textlink="">
      <xdr:nvSpPr>
        <xdr:cNvPr id="261" name="n_1mainValue【橋りょう・トンネル】&#10;一人当たり有形固定資産（償却資産）額"/>
        <xdr:cNvSpPr txBox="1"/>
      </xdr:nvSpPr>
      <xdr:spPr>
        <a:xfrm>
          <a:off x="9327095" y="1103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60002</xdr:rowOff>
    </xdr:from>
    <xdr:ext cx="599010" cy="259045"/>
    <xdr:sp macro="" textlink="">
      <xdr:nvSpPr>
        <xdr:cNvPr id="262" name="n_2mainValue【橋りょう・トンネル】&#10;一人当たり有形固定資産（償却資産）額"/>
        <xdr:cNvSpPr txBox="1"/>
      </xdr:nvSpPr>
      <xdr:spPr>
        <a:xfrm>
          <a:off x="8450795" y="110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62278</xdr:rowOff>
    </xdr:from>
    <xdr:ext cx="599010" cy="259045"/>
    <xdr:sp macro="" textlink="">
      <xdr:nvSpPr>
        <xdr:cNvPr id="263" name="n_3mainValue【橋りょう・トンネル】&#10;一人当たり有形固定資産（償却資産）額"/>
        <xdr:cNvSpPr txBox="1"/>
      </xdr:nvSpPr>
      <xdr:spPr>
        <a:xfrm>
          <a:off x="7561795" y="1103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63000</xdr:rowOff>
    </xdr:from>
    <xdr:ext cx="599010" cy="259045"/>
    <xdr:sp macro="" textlink="">
      <xdr:nvSpPr>
        <xdr:cNvPr id="264" name="n_4mainValue【橋りょう・トンネル】&#10;一人当たり有形固定資産（償却資産）額"/>
        <xdr:cNvSpPr txBox="1"/>
      </xdr:nvSpPr>
      <xdr:spPr>
        <a:xfrm>
          <a:off x="6672795" y="1103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6" name="楕円 305"/>
        <xdr:cNvSpPr/>
      </xdr:nvSpPr>
      <xdr:spPr>
        <a:xfrm>
          <a:off x="4584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7" name="【公営住宅】&#10;有形固定資産減価償却率該当値テキスト"/>
        <xdr:cNvSpPr txBox="1"/>
      </xdr:nvSpPr>
      <xdr:spPr>
        <a:xfrm>
          <a:off x="4673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8" name="楕円 307"/>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85452</xdr:rowOff>
    </xdr:to>
    <xdr:cxnSp macro="">
      <xdr:nvCxnSpPr>
        <xdr:cNvPr id="309" name="直線コネクタ 308"/>
        <xdr:cNvCxnSpPr/>
      </xdr:nvCxnSpPr>
      <xdr:spPr>
        <a:xfrm>
          <a:off x="3797300" y="144513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137523</xdr:rowOff>
    </xdr:from>
    <xdr:to>
      <xdr:col>15</xdr:col>
      <xdr:colOff>101600</xdr:colOff>
      <xdr:row>84</xdr:row>
      <xdr:rowOff>67673</xdr:rowOff>
    </xdr:to>
    <xdr:sp macro="" textlink="">
      <xdr:nvSpPr>
        <xdr:cNvPr id="310" name="楕円 309"/>
        <xdr:cNvSpPr/>
      </xdr:nvSpPr>
      <xdr:spPr>
        <a:xfrm>
          <a:off x="2857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16873</xdr:rowOff>
    </xdr:from>
    <xdr:to>
      <xdr:col>19</xdr:col>
      <xdr:colOff>177800</xdr:colOff>
      <xdr:row>84</xdr:row>
      <xdr:rowOff>49530</xdr:rowOff>
    </xdr:to>
    <xdr:cxnSp macro="">
      <xdr:nvCxnSpPr>
        <xdr:cNvPr id="311" name="直線コネクタ 310"/>
        <xdr:cNvCxnSpPr/>
      </xdr:nvCxnSpPr>
      <xdr:spPr>
        <a:xfrm>
          <a:off x="2908300" y="1441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2" name="楕円 311"/>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16873</xdr:rowOff>
    </xdr:to>
    <xdr:cxnSp macro="">
      <xdr:nvCxnSpPr>
        <xdr:cNvPr id="313" name="直線コネクタ 312"/>
        <xdr:cNvCxnSpPr/>
      </xdr:nvCxnSpPr>
      <xdr:spPr>
        <a:xfrm>
          <a:off x="2019300" y="143811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65677</xdr:rowOff>
    </xdr:from>
    <xdr:to>
      <xdr:col>6</xdr:col>
      <xdr:colOff>38100</xdr:colOff>
      <xdr:row>83</xdr:row>
      <xdr:rowOff>167277</xdr:rowOff>
    </xdr:to>
    <xdr:sp macro="" textlink="">
      <xdr:nvSpPr>
        <xdr:cNvPr id="314" name="楕円 313"/>
        <xdr:cNvSpPr/>
      </xdr:nvSpPr>
      <xdr:spPr>
        <a:xfrm>
          <a:off x="1079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116477</xdr:rowOff>
    </xdr:from>
    <xdr:to>
      <xdr:col>10</xdr:col>
      <xdr:colOff>114300</xdr:colOff>
      <xdr:row>83</xdr:row>
      <xdr:rowOff>150768</xdr:rowOff>
    </xdr:to>
    <xdr:cxnSp macro="">
      <xdr:nvCxnSpPr>
        <xdr:cNvPr id="315" name="直線コネクタ 314"/>
        <xdr:cNvCxnSpPr/>
      </xdr:nvCxnSpPr>
      <xdr:spPr>
        <a:xfrm>
          <a:off x="1130300" y="143468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20" name="n_1mainValue【公営住宅】&#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58800</xdr:rowOff>
    </xdr:from>
    <xdr:ext cx="405111" cy="259045"/>
    <xdr:sp macro="" textlink="">
      <xdr:nvSpPr>
        <xdr:cNvPr id="321" name="n_2mainValue【公営住宅】&#10;有形固定資産減価償却率"/>
        <xdr:cNvSpPr txBox="1"/>
      </xdr:nvSpPr>
      <xdr:spPr>
        <a:xfrm>
          <a:off x="2705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2" name="n_3mainValue【公営住宅】&#10;有形固定資産減価償却率"/>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23" name="n_4main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9550</xdr:rowOff>
    </xdr:from>
    <xdr:to>
      <xdr:col>55</xdr:col>
      <xdr:colOff>50800</xdr:colOff>
      <xdr:row>85</xdr:row>
      <xdr:rowOff>111150</xdr:rowOff>
    </xdr:to>
    <xdr:sp macro="" textlink="">
      <xdr:nvSpPr>
        <xdr:cNvPr id="363" name="楕円 362"/>
        <xdr:cNvSpPr/>
      </xdr:nvSpPr>
      <xdr:spPr>
        <a:xfrm>
          <a:off x="10426700" y="145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32427</xdr:rowOff>
    </xdr:from>
    <xdr:ext cx="469744" cy="259045"/>
    <xdr:sp macro="" textlink="">
      <xdr:nvSpPr>
        <xdr:cNvPr id="364" name="【公営住宅】&#10;一人当たり面積該当値テキスト"/>
        <xdr:cNvSpPr txBox="1"/>
      </xdr:nvSpPr>
      <xdr:spPr>
        <a:xfrm>
          <a:off x="10515600" y="144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12675</xdr:rowOff>
    </xdr:from>
    <xdr:to>
      <xdr:col>50</xdr:col>
      <xdr:colOff>165100</xdr:colOff>
      <xdr:row>85</xdr:row>
      <xdr:rowOff>114275</xdr:rowOff>
    </xdr:to>
    <xdr:sp macro="" textlink="">
      <xdr:nvSpPr>
        <xdr:cNvPr id="365" name="楕円 364"/>
        <xdr:cNvSpPr/>
      </xdr:nvSpPr>
      <xdr:spPr>
        <a:xfrm>
          <a:off x="9588500" y="145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60350</xdr:rowOff>
    </xdr:from>
    <xdr:to>
      <xdr:col>55</xdr:col>
      <xdr:colOff>0</xdr:colOff>
      <xdr:row>85</xdr:row>
      <xdr:rowOff>63475</xdr:rowOff>
    </xdr:to>
    <xdr:cxnSp macro="">
      <xdr:nvCxnSpPr>
        <xdr:cNvPr id="366" name="直線コネクタ 365"/>
        <xdr:cNvCxnSpPr/>
      </xdr:nvCxnSpPr>
      <xdr:spPr>
        <a:xfrm flipV="1">
          <a:off x="9639300" y="14633600"/>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15266</xdr:rowOff>
    </xdr:from>
    <xdr:to>
      <xdr:col>46</xdr:col>
      <xdr:colOff>38100</xdr:colOff>
      <xdr:row>85</xdr:row>
      <xdr:rowOff>116866</xdr:rowOff>
    </xdr:to>
    <xdr:sp macro="" textlink="">
      <xdr:nvSpPr>
        <xdr:cNvPr id="367" name="楕円 366"/>
        <xdr:cNvSpPr/>
      </xdr:nvSpPr>
      <xdr:spPr>
        <a:xfrm>
          <a:off x="8699500" y="14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63475</xdr:rowOff>
    </xdr:from>
    <xdr:to>
      <xdr:col>50</xdr:col>
      <xdr:colOff>114300</xdr:colOff>
      <xdr:row>85</xdr:row>
      <xdr:rowOff>66066</xdr:rowOff>
    </xdr:to>
    <xdr:cxnSp macro="">
      <xdr:nvCxnSpPr>
        <xdr:cNvPr id="368" name="直線コネクタ 367"/>
        <xdr:cNvCxnSpPr/>
      </xdr:nvCxnSpPr>
      <xdr:spPr>
        <a:xfrm flipV="1">
          <a:off x="8750300" y="1463672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14808</xdr:rowOff>
    </xdr:from>
    <xdr:to>
      <xdr:col>41</xdr:col>
      <xdr:colOff>101600</xdr:colOff>
      <xdr:row>85</xdr:row>
      <xdr:rowOff>116408</xdr:rowOff>
    </xdr:to>
    <xdr:sp macro="" textlink="">
      <xdr:nvSpPr>
        <xdr:cNvPr id="369" name="楕円 368"/>
        <xdr:cNvSpPr/>
      </xdr:nvSpPr>
      <xdr:spPr>
        <a:xfrm>
          <a:off x="7810500" y="145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65608</xdr:rowOff>
    </xdr:from>
    <xdr:to>
      <xdr:col>45</xdr:col>
      <xdr:colOff>177800</xdr:colOff>
      <xdr:row>85</xdr:row>
      <xdr:rowOff>66066</xdr:rowOff>
    </xdr:to>
    <xdr:cxnSp macro="">
      <xdr:nvCxnSpPr>
        <xdr:cNvPr id="370" name="直線コネクタ 369"/>
        <xdr:cNvCxnSpPr/>
      </xdr:nvCxnSpPr>
      <xdr:spPr>
        <a:xfrm>
          <a:off x="7861300" y="146388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21132</xdr:rowOff>
    </xdr:from>
    <xdr:to>
      <xdr:col>36</xdr:col>
      <xdr:colOff>165100</xdr:colOff>
      <xdr:row>85</xdr:row>
      <xdr:rowOff>122732</xdr:rowOff>
    </xdr:to>
    <xdr:sp macro="" textlink="">
      <xdr:nvSpPr>
        <xdr:cNvPr id="371" name="楕円 370"/>
        <xdr:cNvSpPr/>
      </xdr:nvSpPr>
      <xdr:spPr>
        <a:xfrm>
          <a:off x="6921500" y="145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65608</xdr:rowOff>
    </xdr:from>
    <xdr:to>
      <xdr:col>41</xdr:col>
      <xdr:colOff>50800</xdr:colOff>
      <xdr:row>85</xdr:row>
      <xdr:rowOff>71932</xdr:rowOff>
    </xdr:to>
    <xdr:cxnSp macro="">
      <xdr:nvCxnSpPr>
        <xdr:cNvPr id="372" name="直線コネクタ 371"/>
        <xdr:cNvCxnSpPr/>
      </xdr:nvCxnSpPr>
      <xdr:spPr>
        <a:xfrm flipV="1">
          <a:off x="6972300" y="1463885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105402</xdr:rowOff>
    </xdr:from>
    <xdr:ext cx="469744" cy="259045"/>
    <xdr:sp macro="" textlink="">
      <xdr:nvSpPr>
        <xdr:cNvPr id="377" name="n_1mainValue【公営住宅】&#10;一人当たり面積"/>
        <xdr:cNvSpPr txBox="1"/>
      </xdr:nvSpPr>
      <xdr:spPr>
        <a:xfrm>
          <a:off x="9391727" y="146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133393</xdr:rowOff>
    </xdr:from>
    <xdr:ext cx="469744" cy="259045"/>
    <xdr:sp macro="" textlink="">
      <xdr:nvSpPr>
        <xdr:cNvPr id="378" name="n_2mainValue【公営住宅】&#10;一人当たり面積"/>
        <xdr:cNvSpPr txBox="1"/>
      </xdr:nvSpPr>
      <xdr:spPr>
        <a:xfrm>
          <a:off x="8515427" y="143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132935</xdr:rowOff>
    </xdr:from>
    <xdr:ext cx="469744" cy="259045"/>
    <xdr:sp macro="" textlink="">
      <xdr:nvSpPr>
        <xdr:cNvPr id="379" name="n_3mainValue【公営住宅】&#10;一人当たり面積"/>
        <xdr:cNvSpPr txBox="1"/>
      </xdr:nvSpPr>
      <xdr:spPr>
        <a:xfrm>
          <a:off x="7626427" y="143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139259</xdr:rowOff>
    </xdr:from>
    <xdr:ext cx="469744" cy="259045"/>
    <xdr:sp macro="" textlink="">
      <xdr:nvSpPr>
        <xdr:cNvPr id="380" name="n_4mainValue【公営住宅】&#10;一人当たり面積"/>
        <xdr:cNvSpPr txBox="1"/>
      </xdr:nvSpPr>
      <xdr:spPr>
        <a:xfrm>
          <a:off x="6737427" y="143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38" name="楕円 437"/>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39" name="【認定こども園・幼稚園・保育所】&#10;有形固定資産減価償却率該当値テキスト"/>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40" name="楕円 439"/>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10886</xdr:rowOff>
    </xdr:to>
    <xdr:cxnSp macro="">
      <xdr:nvCxnSpPr>
        <xdr:cNvPr id="441" name="直線コネクタ 440"/>
        <xdr:cNvCxnSpPr/>
      </xdr:nvCxnSpPr>
      <xdr:spPr>
        <a:xfrm>
          <a:off x="15481300" y="63218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42" name="楕円 441"/>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149678</xdr:rowOff>
    </xdr:to>
    <xdr:cxnSp macro="">
      <xdr:nvCxnSpPr>
        <xdr:cNvPr id="443" name="直線コネクタ 442"/>
        <xdr:cNvCxnSpPr/>
      </xdr:nvCxnSpPr>
      <xdr:spPr>
        <a:xfrm>
          <a:off x="14592300" y="623697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100511</xdr:rowOff>
    </xdr:from>
    <xdr:to>
      <xdr:col>72</xdr:col>
      <xdr:colOff>38100</xdr:colOff>
      <xdr:row>36</xdr:row>
      <xdr:rowOff>30661</xdr:rowOff>
    </xdr:to>
    <xdr:sp macro="" textlink="">
      <xdr:nvSpPr>
        <xdr:cNvPr id="444" name="楕円 443"/>
        <xdr:cNvSpPr/>
      </xdr:nvSpPr>
      <xdr:spPr>
        <a:xfrm>
          <a:off x="13652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64770</xdr:rowOff>
    </xdr:to>
    <xdr:cxnSp macro="">
      <xdr:nvCxnSpPr>
        <xdr:cNvPr id="445" name="直線コネクタ 444"/>
        <xdr:cNvCxnSpPr/>
      </xdr:nvCxnSpPr>
      <xdr:spPr>
        <a:xfrm>
          <a:off x="13703300" y="615206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15603</xdr:rowOff>
    </xdr:from>
    <xdr:to>
      <xdr:col>67</xdr:col>
      <xdr:colOff>101600</xdr:colOff>
      <xdr:row>35</xdr:row>
      <xdr:rowOff>117203</xdr:rowOff>
    </xdr:to>
    <xdr:sp macro="" textlink="">
      <xdr:nvSpPr>
        <xdr:cNvPr id="446" name="楕円 445"/>
        <xdr:cNvSpPr/>
      </xdr:nvSpPr>
      <xdr:spPr>
        <a:xfrm>
          <a:off x="12763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66403</xdr:rowOff>
    </xdr:from>
    <xdr:to>
      <xdr:col>71</xdr:col>
      <xdr:colOff>177800</xdr:colOff>
      <xdr:row>35</xdr:row>
      <xdr:rowOff>151311</xdr:rowOff>
    </xdr:to>
    <xdr:cxnSp macro="">
      <xdr:nvCxnSpPr>
        <xdr:cNvPr id="447" name="直線コネクタ 446"/>
        <xdr:cNvCxnSpPr/>
      </xdr:nvCxnSpPr>
      <xdr:spPr>
        <a:xfrm>
          <a:off x="12814300" y="606715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51" name="n_4aveValue【認定こども園・幼稚園・保育所】&#10;有形固定資産減価償却率"/>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52" name="n_1mainValue【認定こども園・幼稚園・保育所】&#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53"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47188</xdr:rowOff>
    </xdr:from>
    <xdr:ext cx="405111" cy="259045"/>
    <xdr:sp macro="" textlink="">
      <xdr:nvSpPr>
        <xdr:cNvPr id="454" name="n_3mainValue【認定こども園・幼稚園・保育所】&#10;有形固定資産減価償却率"/>
        <xdr:cNvSpPr txBox="1"/>
      </xdr:nvSpPr>
      <xdr:spPr>
        <a:xfrm>
          <a:off x="13500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133730</xdr:rowOff>
    </xdr:from>
    <xdr:ext cx="405111" cy="259045"/>
    <xdr:sp macro="" textlink="">
      <xdr:nvSpPr>
        <xdr:cNvPr id="455" name="n_4mainValue【認定こども園・幼稚園・保育所】&#10;有形固定資産減価償却率"/>
        <xdr:cNvSpPr txBox="1"/>
      </xdr:nvSpPr>
      <xdr:spPr>
        <a:xfrm>
          <a:off x="12611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94437</xdr:rowOff>
    </xdr:from>
    <xdr:to>
      <xdr:col>116</xdr:col>
      <xdr:colOff>114300</xdr:colOff>
      <xdr:row>40</xdr:row>
      <xdr:rowOff>24587</xdr:rowOff>
    </xdr:to>
    <xdr:sp macro="" textlink="">
      <xdr:nvSpPr>
        <xdr:cNvPr id="493" name="楕円 492"/>
        <xdr:cNvSpPr/>
      </xdr:nvSpPr>
      <xdr:spPr>
        <a:xfrm>
          <a:off x="221107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117314</xdr:rowOff>
    </xdr:from>
    <xdr:ext cx="469744" cy="259045"/>
    <xdr:sp macro="" textlink="">
      <xdr:nvSpPr>
        <xdr:cNvPr id="494" name="【認定こども園・幼稚園・保育所】&#10;一人当たり面積該当値テキスト"/>
        <xdr:cNvSpPr txBox="1"/>
      </xdr:nvSpPr>
      <xdr:spPr>
        <a:xfrm>
          <a:off x="22199600" y="663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99009</xdr:rowOff>
    </xdr:from>
    <xdr:to>
      <xdr:col>112</xdr:col>
      <xdr:colOff>38100</xdr:colOff>
      <xdr:row>40</xdr:row>
      <xdr:rowOff>29159</xdr:rowOff>
    </xdr:to>
    <xdr:sp macro="" textlink="">
      <xdr:nvSpPr>
        <xdr:cNvPr id="495" name="楕円 494"/>
        <xdr:cNvSpPr/>
      </xdr:nvSpPr>
      <xdr:spPr>
        <a:xfrm>
          <a:off x="21272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145237</xdr:rowOff>
    </xdr:from>
    <xdr:to>
      <xdr:col>116</xdr:col>
      <xdr:colOff>63500</xdr:colOff>
      <xdr:row>39</xdr:row>
      <xdr:rowOff>149809</xdr:rowOff>
    </xdr:to>
    <xdr:cxnSp macro="">
      <xdr:nvCxnSpPr>
        <xdr:cNvPr id="496" name="直線コネクタ 495"/>
        <xdr:cNvCxnSpPr/>
      </xdr:nvCxnSpPr>
      <xdr:spPr>
        <a:xfrm flipV="1">
          <a:off x="21323300" y="683178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7" name="楕円 496"/>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149809</xdr:rowOff>
    </xdr:from>
    <xdr:to>
      <xdr:col>111</xdr:col>
      <xdr:colOff>177800</xdr:colOff>
      <xdr:row>39</xdr:row>
      <xdr:rowOff>156210</xdr:rowOff>
    </xdr:to>
    <xdr:cxnSp macro="">
      <xdr:nvCxnSpPr>
        <xdr:cNvPr id="498" name="直線コネクタ 497"/>
        <xdr:cNvCxnSpPr/>
      </xdr:nvCxnSpPr>
      <xdr:spPr>
        <a:xfrm flipV="1">
          <a:off x="20434300" y="683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104496</xdr:rowOff>
    </xdr:from>
    <xdr:to>
      <xdr:col>102</xdr:col>
      <xdr:colOff>165100</xdr:colOff>
      <xdr:row>40</xdr:row>
      <xdr:rowOff>34646</xdr:rowOff>
    </xdr:to>
    <xdr:sp macro="" textlink="">
      <xdr:nvSpPr>
        <xdr:cNvPr id="499" name="楕円 498"/>
        <xdr:cNvSpPr/>
      </xdr:nvSpPr>
      <xdr:spPr>
        <a:xfrm>
          <a:off x="19494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156210</xdr:rowOff>
    </xdr:to>
    <xdr:cxnSp macro="">
      <xdr:nvCxnSpPr>
        <xdr:cNvPr id="500" name="直線コネクタ 499"/>
        <xdr:cNvCxnSpPr/>
      </xdr:nvCxnSpPr>
      <xdr:spPr>
        <a:xfrm>
          <a:off x="19545300" y="68418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109068</xdr:rowOff>
    </xdr:from>
    <xdr:to>
      <xdr:col>98</xdr:col>
      <xdr:colOff>38100</xdr:colOff>
      <xdr:row>40</xdr:row>
      <xdr:rowOff>39218</xdr:rowOff>
    </xdr:to>
    <xdr:sp macro="" textlink="">
      <xdr:nvSpPr>
        <xdr:cNvPr id="501" name="楕円 500"/>
        <xdr:cNvSpPr/>
      </xdr:nvSpPr>
      <xdr:spPr>
        <a:xfrm>
          <a:off x="18605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155296</xdr:rowOff>
    </xdr:from>
    <xdr:to>
      <xdr:col>102</xdr:col>
      <xdr:colOff>114300</xdr:colOff>
      <xdr:row>39</xdr:row>
      <xdr:rowOff>159868</xdr:rowOff>
    </xdr:to>
    <xdr:cxnSp macro="">
      <xdr:nvCxnSpPr>
        <xdr:cNvPr id="502" name="直線コネクタ 501"/>
        <xdr:cNvCxnSpPr/>
      </xdr:nvCxnSpPr>
      <xdr:spPr>
        <a:xfrm flipV="1">
          <a:off x="18656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20286</xdr:rowOff>
    </xdr:from>
    <xdr:ext cx="469744" cy="259045"/>
    <xdr:sp macro="" textlink="">
      <xdr:nvSpPr>
        <xdr:cNvPr id="507" name="n_1mainValue【認定こども園・幼稚園・保育所】&#10;一人当たり面積"/>
        <xdr:cNvSpPr txBox="1"/>
      </xdr:nvSpPr>
      <xdr:spPr>
        <a:xfrm>
          <a:off x="210757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8" name="n_2main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51173</xdr:rowOff>
    </xdr:from>
    <xdr:ext cx="469744" cy="259045"/>
    <xdr:sp macro="" textlink="">
      <xdr:nvSpPr>
        <xdr:cNvPr id="509" name="n_3mainValue【認定こども園・幼稚園・保育所】&#10;一人当たり面積"/>
        <xdr:cNvSpPr txBox="1"/>
      </xdr:nvSpPr>
      <xdr:spPr>
        <a:xfrm>
          <a:off x="193104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55745</xdr:rowOff>
    </xdr:from>
    <xdr:ext cx="469744" cy="259045"/>
    <xdr:sp macro="" textlink="">
      <xdr:nvSpPr>
        <xdr:cNvPr id="510" name="n_4mainValue【認定こども園・幼稚園・保育所】&#10;一人当たり面積"/>
        <xdr:cNvSpPr txBox="1"/>
      </xdr:nvSpPr>
      <xdr:spPr>
        <a:xfrm>
          <a:off x="18421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51" name="楕円 550"/>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52" name="【学校施設】&#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53" name="楕円 552"/>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123825</xdr:rowOff>
    </xdr:to>
    <xdr:cxnSp macro="">
      <xdr:nvCxnSpPr>
        <xdr:cNvPr id="554" name="直線コネクタ 553"/>
        <xdr:cNvCxnSpPr/>
      </xdr:nvCxnSpPr>
      <xdr:spPr>
        <a:xfrm>
          <a:off x="15481300" y="1037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555" name="楕円 554"/>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83820</xdr:rowOff>
    </xdr:to>
    <xdr:cxnSp macro="">
      <xdr:nvCxnSpPr>
        <xdr:cNvPr id="556" name="直線コネクタ 555"/>
        <xdr:cNvCxnSpPr/>
      </xdr:nvCxnSpPr>
      <xdr:spPr>
        <a:xfrm>
          <a:off x="14592300" y="10346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57" name="楕円 556"/>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59055</xdr:rowOff>
    </xdr:to>
    <xdr:cxnSp macro="">
      <xdr:nvCxnSpPr>
        <xdr:cNvPr id="558" name="直線コネクタ 557"/>
        <xdr:cNvCxnSpPr/>
      </xdr:nvCxnSpPr>
      <xdr:spPr>
        <a:xfrm>
          <a:off x="13703300" y="1030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559" name="楕円 558"/>
        <xdr:cNvSpPr/>
      </xdr:nvSpPr>
      <xdr:spPr>
        <a:xfrm>
          <a:off x="12763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20955</xdr:rowOff>
    </xdr:to>
    <xdr:cxnSp macro="">
      <xdr:nvCxnSpPr>
        <xdr:cNvPr id="560" name="直線コネクタ 559"/>
        <xdr:cNvCxnSpPr/>
      </xdr:nvCxnSpPr>
      <xdr:spPr>
        <a:xfrm>
          <a:off x="12814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65"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566" name="n_2mainValue【学校施設】&#10;有形固定資産減価償却率"/>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7" name="n_3mainValue【学校施設】&#10;有形固定資産減価償却率"/>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8" name="n_4mainValue【学校施設】&#10;有形固定資産減価償却率"/>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64491</xdr:rowOff>
    </xdr:from>
    <xdr:to>
      <xdr:col>116</xdr:col>
      <xdr:colOff>114300</xdr:colOff>
      <xdr:row>63</xdr:row>
      <xdr:rowOff>166091</xdr:rowOff>
    </xdr:to>
    <xdr:sp macro="" textlink="">
      <xdr:nvSpPr>
        <xdr:cNvPr id="608" name="楕円 607"/>
        <xdr:cNvSpPr/>
      </xdr:nvSpPr>
      <xdr:spPr>
        <a:xfrm>
          <a:off x="22110700" y="108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150868</xdr:rowOff>
    </xdr:from>
    <xdr:ext cx="469744" cy="259045"/>
    <xdr:sp macro="" textlink="">
      <xdr:nvSpPr>
        <xdr:cNvPr id="609" name="【学校施設】&#10;一人当たり面積該当値テキスト"/>
        <xdr:cNvSpPr txBox="1"/>
      </xdr:nvSpPr>
      <xdr:spPr>
        <a:xfrm>
          <a:off x="22199600" y="107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66396</xdr:rowOff>
    </xdr:from>
    <xdr:to>
      <xdr:col>112</xdr:col>
      <xdr:colOff>38100</xdr:colOff>
      <xdr:row>63</xdr:row>
      <xdr:rowOff>167996</xdr:rowOff>
    </xdr:to>
    <xdr:sp macro="" textlink="">
      <xdr:nvSpPr>
        <xdr:cNvPr id="610" name="楕円 609"/>
        <xdr:cNvSpPr/>
      </xdr:nvSpPr>
      <xdr:spPr>
        <a:xfrm>
          <a:off x="21272500" y="108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115291</xdr:rowOff>
    </xdr:from>
    <xdr:to>
      <xdr:col>116</xdr:col>
      <xdr:colOff>63500</xdr:colOff>
      <xdr:row>63</xdr:row>
      <xdr:rowOff>117196</xdr:rowOff>
    </xdr:to>
    <xdr:cxnSp macro="">
      <xdr:nvCxnSpPr>
        <xdr:cNvPr id="611" name="直線コネクタ 610"/>
        <xdr:cNvCxnSpPr/>
      </xdr:nvCxnSpPr>
      <xdr:spPr>
        <a:xfrm flipV="1">
          <a:off x="21323300" y="1091664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12" name="楕円 611"/>
        <xdr:cNvSpPr/>
      </xdr:nvSpPr>
      <xdr:spPr>
        <a:xfrm>
          <a:off x="20383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117196</xdr:rowOff>
    </xdr:from>
    <xdr:to>
      <xdr:col>111</xdr:col>
      <xdr:colOff>177800</xdr:colOff>
      <xdr:row>63</xdr:row>
      <xdr:rowOff>119786</xdr:rowOff>
    </xdr:to>
    <xdr:cxnSp macro="">
      <xdr:nvCxnSpPr>
        <xdr:cNvPr id="613" name="直線コネクタ 612"/>
        <xdr:cNvCxnSpPr/>
      </xdr:nvCxnSpPr>
      <xdr:spPr>
        <a:xfrm flipV="1">
          <a:off x="20434300" y="1091854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68682</xdr:rowOff>
    </xdr:from>
    <xdr:to>
      <xdr:col>102</xdr:col>
      <xdr:colOff>165100</xdr:colOff>
      <xdr:row>63</xdr:row>
      <xdr:rowOff>170282</xdr:rowOff>
    </xdr:to>
    <xdr:sp macro="" textlink="">
      <xdr:nvSpPr>
        <xdr:cNvPr id="614" name="楕円 613"/>
        <xdr:cNvSpPr/>
      </xdr:nvSpPr>
      <xdr:spPr>
        <a:xfrm>
          <a:off x="19494500" y="108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119482</xdr:rowOff>
    </xdr:from>
    <xdr:to>
      <xdr:col>107</xdr:col>
      <xdr:colOff>50800</xdr:colOff>
      <xdr:row>63</xdr:row>
      <xdr:rowOff>119786</xdr:rowOff>
    </xdr:to>
    <xdr:cxnSp macro="">
      <xdr:nvCxnSpPr>
        <xdr:cNvPr id="615" name="直線コネクタ 614"/>
        <xdr:cNvCxnSpPr/>
      </xdr:nvCxnSpPr>
      <xdr:spPr>
        <a:xfrm>
          <a:off x="19545300" y="1092083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72568</xdr:rowOff>
    </xdr:from>
    <xdr:to>
      <xdr:col>98</xdr:col>
      <xdr:colOff>38100</xdr:colOff>
      <xdr:row>64</xdr:row>
      <xdr:rowOff>2718</xdr:rowOff>
    </xdr:to>
    <xdr:sp macro="" textlink="">
      <xdr:nvSpPr>
        <xdr:cNvPr id="616" name="楕円 615"/>
        <xdr:cNvSpPr/>
      </xdr:nvSpPr>
      <xdr:spPr>
        <a:xfrm>
          <a:off x="18605500" y="108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119482</xdr:rowOff>
    </xdr:from>
    <xdr:to>
      <xdr:col>102</xdr:col>
      <xdr:colOff>114300</xdr:colOff>
      <xdr:row>63</xdr:row>
      <xdr:rowOff>123368</xdr:rowOff>
    </xdr:to>
    <xdr:cxnSp macro="">
      <xdr:nvCxnSpPr>
        <xdr:cNvPr id="617" name="直線コネクタ 616"/>
        <xdr:cNvCxnSpPr/>
      </xdr:nvCxnSpPr>
      <xdr:spPr>
        <a:xfrm flipV="1">
          <a:off x="18656300" y="1092083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159123</xdr:rowOff>
    </xdr:from>
    <xdr:ext cx="469744" cy="259045"/>
    <xdr:sp macro="" textlink="">
      <xdr:nvSpPr>
        <xdr:cNvPr id="622" name="n_1mainValue【学校施設】&#10;一人当たり面積"/>
        <xdr:cNvSpPr txBox="1"/>
      </xdr:nvSpPr>
      <xdr:spPr>
        <a:xfrm>
          <a:off x="21075727" y="1096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23" name="n_2mainValue【学校施設】&#10;一人当たり面積"/>
        <xdr:cNvSpPr txBox="1"/>
      </xdr:nvSpPr>
      <xdr:spPr>
        <a:xfrm>
          <a:off x="20199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161409</xdr:rowOff>
    </xdr:from>
    <xdr:ext cx="469744" cy="259045"/>
    <xdr:sp macro="" textlink="">
      <xdr:nvSpPr>
        <xdr:cNvPr id="624" name="n_3mainValue【学校施設】&#10;一人当たり面積"/>
        <xdr:cNvSpPr txBox="1"/>
      </xdr:nvSpPr>
      <xdr:spPr>
        <a:xfrm>
          <a:off x="19310427" y="109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165295</xdr:rowOff>
    </xdr:from>
    <xdr:ext cx="469744" cy="259045"/>
    <xdr:sp macro="" textlink="">
      <xdr:nvSpPr>
        <xdr:cNvPr id="625" name="n_4mainValue【学校施設】&#10;一人当たり面積"/>
        <xdr:cNvSpPr txBox="1"/>
      </xdr:nvSpPr>
      <xdr:spPr>
        <a:xfrm>
          <a:off x="18421427" y="1096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6"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667" name="楕円 666"/>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668" name="【児童館】&#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xdr:rowOff>
    </xdr:from>
    <xdr:to>
      <xdr:col>81</xdr:col>
      <xdr:colOff>101600</xdr:colOff>
      <xdr:row>84</xdr:row>
      <xdr:rowOff>116658</xdr:rowOff>
    </xdr:to>
    <xdr:sp macro="" textlink="">
      <xdr:nvSpPr>
        <xdr:cNvPr id="669" name="楕円 668"/>
        <xdr:cNvSpPr/>
      </xdr:nvSpPr>
      <xdr:spPr>
        <a:xfrm>
          <a:off x="15430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65858</xdr:rowOff>
    </xdr:from>
    <xdr:to>
      <xdr:col>85</xdr:col>
      <xdr:colOff>127000</xdr:colOff>
      <xdr:row>84</xdr:row>
      <xdr:rowOff>95250</xdr:rowOff>
    </xdr:to>
    <xdr:cxnSp macro="">
      <xdr:nvCxnSpPr>
        <xdr:cNvPr id="670" name="直線コネクタ 669"/>
        <xdr:cNvCxnSpPr/>
      </xdr:nvCxnSpPr>
      <xdr:spPr>
        <a:xfrm>
          <a:off x="15481300" y="144676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671" name="楕円 670"/>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xdr:rowOff>
    </xdr:from>
    <xdr:to>
      <xdr:col>81</xdr:col>
      <xdr:colOff>50800</xdr:colOff>
      <xdr:row>84</xdr:row>
      <xdr:rowOff>65858</xdr:rowOff>
    </xdr:to>
    <xdr:cxnSp macro="">
      <xdr:nvCxnSpPr>
        <xdr:cNvPr id="672" name="直線コネクタ 671"/>
        <xdr:cNvCxnSpPr/>
      </xdr:nvCxnSpPr>
      <xdr:spPr>
        <a:xfrm>
          <a:off x="14592300" y="144137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73" name="楕円 672"/>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11974</xdr:rowOff>
    </xdr:to>
    <xdr:cxnSp macro="">
      <xdr:nvCxnSpPr>
        <xdr:cNvPr id="674" name="直線コネクタ 673"/>
        <xdr:cNvCxnSpPr/>
      </xdr:nvCxnSpPr>
      <xdr:spPr>
        <a:xfrm>
          <a:off x="13703300" y="14382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75" name="楕円 674"/>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83</xdr:row>
      <xdr:rowOff>152400</xdr:rowOff>
    </xdr:to>
    <xdr:cxnSp macro="">
      <xdr:nvCxnSpPr>
        <xdr:cNvPr id="676" name="直線コネクタ 675"/>
        <xdr:cNvCxnSpPr/>
      </xdr:nvCxnSpPr>
      <xdr:spPr>
        <a:xfrm>
          <a:off x="1281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7"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8"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aveValue【児童館】&#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107785</xdr:rowOff>
    </xdr:from>
    <xdr:ext cx="405111" cy="259045"/>
    <xdr:sp macro="" textlink="">
      <xdr:nvSpPr>
        <xdr:cNvPr id="681" name="n_1mainValue【児童館】&#10;有形固定資産減価償却率"/>
        <xdr:cNvSpPr txBox="1"/>
      </xdr:nvSpPr>
      <xdr:spPr>
        <a:xfrm>
          <a:off x="15266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682" name="n_2mainValue【児童館】&#10;有形固定資産減価償却率"/>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48277</xdr:rowOff>
    </xdr:from>
    <xdr:ext cx="405111" cy="259045"/>
    <xdr:sp macro="" textlink="">
      <xdr:nvSpPr>
        <xdr:cNvPr id="683" name="n_3mainValue【児童館】&#10;有形固定資産減価償却率"/>
        <xdr:cNvSpPr txBox="1"/>
      </xdr:nvSpPr>
      <xdr:spPr>
        <a:xfrm>
          <a:off x="13500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84" name="n_4mainValue【児童館】&#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11" name="【児童館】&#10;一人当たり面積平均値テキスト"/>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22" name="楕円 721"/>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23" name="【児童館】&#10;一人当たり面積該当値テキスト"/>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4" name="楕円 723"/>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725" name="直線コネクタ 724"/>
        <xdr:cNvCxnSpPr/>
      </xdr:nvCxnSpPr>
      <xdr:spPr>
        <a:xfrm flipV="1">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26" name="楕円 725"/>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35813</xdr:rowOff>
    </xdr:to>
    <xdr:cxnSp macro="">
      <xdr:nvCxnSpPr>
        <xdr:cNvPr id="727" name="直線コネクタ 726"/>
        <xdr:cNvCxnSpPr/>
      </xdr:nvCxnSpPr>
      <xdr:spPr>
        <a:xfrm flipV="1">
          <a:off x="20434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728" name="楕円 727"/>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35813</xdr:rowOff>
    </xdr:to>
    <xdr:cxnSp macro="">
      <xdr:nvCxnSpPr>
        <xdr:cNvPr id="729" name="直線コネクタ 728"/>
        <xdr:cNvCxnSpPr/>
      </xdr:nvCxnSpPr>
      <xdr:spPr>
        <a:xfrm>
          <a:off x="19545300" y="1426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730" name="楕円 729"/>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35813</xdr:rowOff>
    </xdr:from>
    <xdr:to>
      <xdr:col>102</xdr:col>
      <xdr:colOff>114300</xdr:colOff>
      <xdr:row>84</xdr:row>
      <xdr:rowOff>28956</xdr:rowOff>
    </xdr:to>
    <xdr:cxnSp macro="">
      <xdr:nvCxnSpPr>
        <xdr:cNvPr id="731" name="直線コネクタ 730"/>
        <xdr:cNvCxnSpPr/>
      </xdr:nvCxnSpPr>
      <xdr:spPr>
        <a:xfrm flipV="1">
          <a:off x="18656300" y="142661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2" name="n_1ave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3" name="n_2aveValue【児童館】&#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5" name="n_4aveValue【児童館】&#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36" name="n_1main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37" name="n_2mainValue【児童館】&#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738" name="n_3mainValue【児童館】&#10;一人当たり面積"/>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739" name="n_4mainValue【児童館】&#10;一人当たり面積"/>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令和元年度に学校施設等長寿命化計画を策定し、予防保全型管理による維持管理費の低減を図る。小中学校を統合した校舎建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年度開校）を予定。児童館については、昭和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138612</xdr:rowOff>
    </xdr:from>
    <xdr:to>
      <xdr:col>24</xdr:col>
      <xdr:colOff>114300</xdr:colOff>
      <xdr:row>59</xdr:row>
      <xdr:rowOff>68762</xdr:rowOff>
    </xdr:to>
    <xdr:sp macro="" textlink="">
      <xdr:nvSpPr>
        <xdr:cNvPr id="90" name="楕円 89"/>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161489</xdr:rowOff>
    </xdr:from>
    <xdr:ext cx="405111" cy="259045"/>
    <xdr:sp macro="" textlink="">
      <xdr:nvSpPr>
        <xdr:cNvPr id="91" name="【体育館・プール】&#10;有形固定資産減価償却率該当値テキスト"/>
        <xdr:cNvSpPr txBox="1"/>
      </xdr:nvSpPr>
      <xdr:spPr>
        <a:xfrm>
          <a:off x="4673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92" name="楕円 91"/>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59</xdr:row>
      <xdr:rowOff>17962</xdr:rowOff>
    </xdr:to>
    <xdr:cxnSp macro="">
      <xdr:nvCxnSpPr>
        <xdr:cNvPr id="93" name="直線コネクタ 92"/>
        <xdr:cNvCxnSpPr/>
      </xdr:nvCxnSpPr>
      <xdr:spPr>
        <a:xfrm>
          <a:off x="3797300" y="100845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35741</xdr:rowOff>
    </xdr:from>
    <xdr:to>
      <xdr:col>15</xdr:col>
      <xdr:colOff>101600</xdr:colOff>
      <xdr:row>58</xdr:row>
      <xdr:rowOff>137341</xdr:rowOff>
    </xdr:to>
    <xdr:sp macro="" textlink="">
      <xdr:nvSpPr>
        <xdr:cNvPr id="94" name="楕円 93"/>
        <xdr:cNvSpPr/>
      </xdr:nvSpPr>
      <xdr:spPr>
        <a:xfrm>
          <a:off x="2857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86541</xdr:rowOff>
    </xdr:from>
    <xdr:to>
      <xdr:col>19</xdr:col>
      <xdr:colOff>177800</xdr:colOff>
      <xdr:row>58</xdr:row>
      <xdr:rowOff>140426</xdr:rowOff>
    </xdr:to>
    <xdr:cxnSp macro="">
      <xdr:nvCxnSpPr>
        <xdr:cNvPr id="95" name="直線コネクタ 94"/>
        <xdr:cNvCxnSpPr/>
      </xdr:nvCxnSpPr>
      <xdr:spPr>
        <a:xfrm>
          <a:off x="2908300" y="100306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96" name="楕円 95"/>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86541</xdr:rowOff>
    </xdr:from>
    <xdr:to>
      <xdr:col>15</xdr:col>
      <xdr:colOff>50800</xdr:colOff>
      <xdr:row>58</xdr:row>
      <xdr:rowOff>91440</xdr:rowOff>
    </xdr:to>
    <xdr:cxnSp macro="">
      <xdr:nvCxnSpPr>
        <xdr:cNvPr id="97" name="直線コネクタ 96"/>
        <xdr:cNvCxnSpPr/>
      </xdr:nvCxnSpPr>
      <xdr:spPr>
        <a:xfrm flipV="1">
          <a:off x="2019300" y="100306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98" name="楕円 97"/>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59</xdr:row>
      <xdr:rowOff>151856</xdr:rowOff>
    </xdr:to>
    <xdr:cxnSp macro="">
      <xdr:nvCxnSpPr>
        <xdr:cNvPr id="99" name="直線コネクタ 98"/>
        <xdr:cNvCxnSpPr/>
      </xdr:nvCxnSpPr>
      <xdr:spPr>
        <a:xfrm flipV="1">
          <a:off x="1130300" y="1003554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36303</xdr:rowOff>
    </xdr:from>
    <xdr:ext cx="405111" cy="259045"/>
    <xdr:sp macro="" textlink="">
      <xdr:nvSpPr>
        <xdr:cNvPr id="104" name="n_1mainValue【体育館・プール】&#10;有形固定資産減価償却率"/>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153868</xdr:rowOff>
    </xdr:from>
    <xdr:ext cx="405111" cy="259045"/>
    <xdr:sp macro="" textlink="">
      <xdr:nvSpPr>
        <xdr:cNvPr id="105" name="n_2mainValue【体育館・プール】&#10;有形固定資産減価償却率"/>
        <xdr:cNvSpPr txBox="1"/>
      </xdr:nvSpPr>
      <xdr:spPr>
        <a:xfrm>
          <a:off x="2705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106" name="n_3mainValue【体育館・プール】&#10;有形固定資産減価償却率"/>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107" name="n_4mainValue【体育館・プール】&#10;有形固定資産減価償却率"/>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58356</xdr:rowOff>
    </xdr:from>
    <xdr:to>
      <xdr:col>55</xdr:col>
      <xdr:colOff>50800</xdr:colOff>
      <xdr:row>59</xdr:row>
      <xdr:rowOff>159956</xdr:rowOff>
    </xdr:to>
    <xdr:sp macro="" textlink="">
      <xdr:nvSpPr>
        <xdr:cNvPr id="143" name="楕円 142"/>
        <xdr:cNvSpPr/>
      </xdr:nvSpPr>
      <xdr:spPr>
        <a:xfrm>
          <a:off x="10426700" y="101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81233</xdr:rowOff>
    </xdr:from>
    <xdr:ext cx="469744" cy="259045"/>
    <xdr:sp macro="" textlink="">
      <xdr:nvSpPr>
        <xdr:cNvPr id="144" name="【体育館・プール】&#10;一人当たり面積該当値テキスト"/>
        <xdr:cNvSpPr txBox="1"/>
      </xdr:nvSpPr>
      <xdr:spPr>
        <a:xfrm>
          <a:off x="10515600" y="1002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67501</xdr:rowOff>
    </xdr:from>
    <xdr:to>
      <xdr:col>50</xdr:col>
      <xdr:colOff>165100</xdr:colOff>
      <xdr:row>59</xdr:row>
      <xdr:rowOff>169101</xdr:rowOff>
    </xdr:to>
    <xdr:sp macro="" textlink="">
      <xdr:nvSpPr>
        <xdr:cNvPr id="145" name="楕円 144"/>
        <xdr:cNvSpPr/>
      </xdr:nvSpPr>
      <xdr:spPr>
        <a:xfrm>
          <a:off x="9588500" y="10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109156</xdr:rowOff>
    </xdr:from>
    <xdr:to>
      <xdr:col>55</xdr:col>
      <xdr:colOff>0</xdr:colOff>
      <xdr:row>59</xdr:row>
      <xdr:rowOff>118301</xdr:rowOff>
    </xdr:to>
    <xdr:cxnSp macro="">
      <xdr:nvCxnSpPr>
        <xdr:cNvPr id="146" name="直線コネクタ 145"/>
        <xdr:cNvCxnSpPr/>
      </xdr:nvCxnSpPr>
      <xdr:spPr>
        <a:xfrm flipV="1">
          <a:off x="9639300" y="10224706"/>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79502</xdr:rowOff>
    </xdr:from>
    <xdr:to>
      <xdr:col>46</xdr:col>
      <xdr:colOff>38100</xdr:colOff>
      <xdr:row>60</xdr:row>
      <xdr:rowOff>9652</xdr:rowOff>
    </xdr:to>
    <xdr:sp macro="" textlink="">
      <xdr:nvSpPr>
        <xdr:cNvPr id="147" name="楕円 146"/>
        <xdr:cNvSpPr/>
      </xdr:nvSpPr>
      <xdr:spPr>
        <a:xfrm>
          <a:off x="8699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118301</xdr:rowOff>
    </xdr:from>
    <xdr:to>
      <xdr:col>50</xdr:col>
      <xdr:colOff>114300</xdr:colOff>
      <xdr:row>59</xdr:row>
      <xdr:rowOff>130302</xdr:rowOff>
    </xdr:to>
    <xdr:cxnSp macro="">
      <xdr:nvCxnSpPr>
        <xdr:cNvPr id="148" name="直線コネクタ 147"/>
        <xdr:cNvCxnSpPr/>
      </xdr:nvCxnSpPr>
      <xdr:spPr>
        <a:xfrm flipV="1">
          <a:off x="8750300" y="1023385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78359</xdr:rowOff>
    </xdr:from>
    <xdr:to>
      <xdr:col>41</xdr:col>
      <xdr:colOff>101600</xdr:colOff>
      <xdr:row>60</xdr:row>
      <xdr:rowOff>8509</xdr:rowOff>
    </xdr:to>
    <xdr:sp macro="" textlink="">
      <xdr:nvSpPr>
        <xdr:cNvPr id="149" name="楕円 148"/>
        <xdr:cNvSpPr/>
      </xdr:nvSpPr>
      <xdr:spPr>
        <a:xfrm>
          <a:off x="78105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129159</xdr:rowOff>
    </xdr:from>
    <xdr:to>
      <xdr:col>45</xdr:col>
      <xdr:colOff>177800</xdr:colOff>
      <xdr:row>59</xdr:row>
      <xdr:rowOff>130302</xdr:rowOff>
    </xdr:to>
    <xdr:cxnSp macro="">
      <xdr:nvCxnSpPr>
        <xdr:cNvPr id="150" name="直線コネクタ 149"/>
        <xdr:cNvCxnSpPr/>
      </xdr:nvCxnSpPr>
      <xdr:spPr>
        <a:xfrm>
          <a:off x="7861300" y="102447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42926</xdr:rowOff>
    </xdr:from>
    <xdr:to>
      <xdr:col>36</xdr:col>
      <xdr:colOff>165100</xdr:colOff>
      <xdr:row>62</xdr:row>
      <xdr:rowOff>144526</xdr:rowOff>
    </xdr:to>
    <xdr:sp macro="" textlink="">
      <xdr:nvSpPr>
        <xdr:cNvPr id="151" name="楕円 150"/>
        <xdr:cNvSpPr/>
      </xdr:nvSpPr>
      <xdr:spPr>
        <a:xfrm>
          <a:off x="6921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129159</xdr:rowOff>
    </xdr:from>
    <xdr:to>
      <xdr:col>41</xdr:col>
      <xdr:colOff>50800</xdr:colOff>
      <xdr:row>62</xdr:row>
      <xdr:rowOff>93726</xdr:rowOff>
    </xdr:to>
    <xdr:cxnSp macro="">
      <xdr:nvCxnSpPr>
        <xdr:cNvPr id="152" name="直線コネクタ 151"/>
        <xdr:cNvCxnSpPr/>
      </xdr:nvCxnSpPr>
      <xdr:spPr>
        <a:xfrm flipV="1">
          <a:off x="6972300" y="10244709"/>
          <a:ext cx="889000" cy="4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14178</xdr:rowOff>
    </xdr:from>
    <xdr:ext cx="469744" cy="259045"/>
    <xdr:sp macro="" textlink="">
      <xdr:nvSpPr>
        <xdr:cNvPr id="157" name="n_1mainValue【体育館・プール】&#10;一人当たり面積"/>
        <xdr:cNvSpPr txBox="1"/>
      </xdr:nvSpPr>
      <xdr:spPr>
        <a:xfrm>
          <a:off x="9391727" y="99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26179</xdr:rowOff>
    </xdr:from>
    <xdr:ext cx="469744" cy="259045"/>
    <xdr:sp macro="" textlink="">
      <xdr:nvSpPr>
        <xdr:cNvPr id="158" name="n_2mainValue【体育館・プール】&#10;一人当たり面積"/>
        <xdr:cNvSpPr txBox="1"/>
      </xdr:nvSpPr>
      <xdr:spPr>
        <a:xfrm>
          <a:off x="8515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25036</xdr:rowOff>
    </xdr:from>
    <xdr:ext cx="469744" cy="259045"/>
    <xdr:sp macro="" textlink="">
      <xdr:nvSpPr>
        <xdr:cNvPr id="159" name="n_3mainValue【体育館・プール】&#10;一人当たり面積"/>
        <xdr:cNvSpPr txBox="1"/>
      </xdr:nvSpPr>
      <xdr:spPr>
        <a:xfrm>
          <a:off x="7626427"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135653</xdr:rowOff>
    </xdr:from>
    <xdr:ext cx="469744" cy="259045"/>
    <xdr:sp macro="" textlink="">
      <xdr:nvSpPr>
        <xdr:cNvPr id="160" name="n_4mainValue【体育館・プール】&#10;一人当たり面積"/>
        <xdr:cNvSpPr txBox="1"/>
      </xdr:nvSpPr>
      <xdr:spPr>
        <a:xfrm>
          <a:off x="6737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202" name="楕円 201"/>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203" name="【福祉施設】&#10;有形固定資産減価償却率該当値テキスト"/>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04" name="楕円 203"/>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137705</xdr:rowOff>
    </xdr:from>
    <xdr:to>
      <xdr:col>24</xdr:col>
      <xdr:colOff>63500</xdr:colOff>
      <xdr:row>80</xdr:row>
      <xdr:rowOff>33201</xdr:rowOff>
    </xdr:to>
    <xdr:cxnSp macro="">
      <xdr:nvCxnSpPr>
        <xdr:cNvPr id="205" name="直線コネクタ 204"/>
        <xdr:cNvCxnSpPr/>
      </xdr:nvCxnSpPr>
      <xdr:spPr>
        <a:xfrm>
          <a:off x="3797300" y="1368225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99968</xdr:rowOff>
    </xdr:from>
    <xdr:to>
      <xdr:col>15</xdr:col>
      <xdr:colOff>101600</xdr:colOff>
      <xdr:row>80</xdr:row>
      <xdr:rowOff>30118</xdr:rowOff>
    </xdr:to>
    <xdr:sp macro="" textlink="">
      <xdr:nvSpPr>
        <xdr:cNvPr id="206" name="楕円 205"/>
        <xdr:cNvSpPr/>
      </xdr:nvSpPr>
      <xdr:spPr>
        <a:xfrm>
          <a:off x="2857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79</xdr:row>
      <xdr:rowOff>150768</xdr:rowOff>
    </xdr:to>
    <xdr:cxnSp macro="">
      <xdr:nvCxnSpPr>
        <xdr:cNvPr id="207" name="直線コネクタ 206"/>
        <xdr:cNvCxnSpPr/>
      </xdr:nvCxnSpPr>
      <xdr:spPr>
        <a:xfrm flipV="1">
          <a:off x="2908300" y="1368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8" name="楕円 207"/>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150768</xdr:rowOff>
    </xdr:from>
    <xdr:to>
      <xdr:col>15</xdr:col>
      <xdr:colOff>50800</xdr:colOff>
      <xdr:row>82</xdr:row>
      <xdr:rowOff>18506</xdr:rowOff>
    </xdr:to>
    <xdr:cxnSp macro="">
      <xdr:nvCxnSpPr>
        <xdr:cNvPr id="209" name="直線コネクタ 208"/>
        <xdr:cNvCxnSpPr/>
      </xdr:nvCxnSpPr>
      <xdr:spPr>
        <a:xfrm flipV="1">
          <a:off x="2019300" y="13695318"/>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98334</xdr:rowOff>
    </xdr:from>
    <xdr:to>
      <xdr:col>6</xdr:col>
      <xdr:colOff>38100</xdr:colOff>
      <xdr:row>82</xdr:row>
      <xdr:rowOff>28484</xdr:rowOff>
    </xdr:to>
    <xdr:sp macro="" textlink="">
      <xdr:nvSpPr>
        <xdr:cNvPr id="210" name="楕円 209"/>
        <xdr:cNvSpPr/>
      </xdr:nvSpPr>
      <xdr:spPr>
        <a:xfrm>
          <a:off x="1079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149134</xdr:rowOff>
    </xdr:from>
    <xdr:to>
      <xdr:col>10</xdr:col>
      <xdr:colOff>114300</xdr:colOff>
      <xdr:row>82</xdr:row>
      <xdr:rowOff>18506</xdr:rowOff>
    </xdr:to>
    <xdr:cxnSp macro="">
      <xdr:nvCxnSpPr>
        <xdr:cNvPr id="211" name="直線コネクタ 210"/>
        <xdr:cNvCxnSpPr/>
      </xdr:nvCxnSpPr>
      <xdr:spPr>
        <a:xfrm>
          <a:off x="1130300" y="140365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16" name="n_1mainValue【福祉施設】&#10;有形固定資産減価償却率"/>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46645</xdr:rowOff>
    </xdr:from>
    <xdr:ext cx="405111" cy="259045"/>
    <xdr:sp macro="" textlink="">
      <xdr:nvSpPr>
        <xdr:cNvPr id="217" name="n_2mainValue【福祉施設】&#10;有形固定資産減価償却率"/>
        <xdr:cNvSpPr txBox="1"/>
      </xdr:nvSpPr>
      <xdr:spPr>
        <a:xfrm>
          <a:off x="2705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18" name="n_3mainValue【福祉施設】&#10;有形固定資産減価償却率"/>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45011</xdr:rowOff>
    </xdr:from>
    <xdr:ext cx="405111" cy="259045"/>
    <xdr:sp macro="" textlink="">
      <xdr:nvSpPr>
        <xdr:cNvPr id="219" name="n_4mainValue【福祉施設】&#10;有形固定資産減価償却率"/>
        <xdr:cNvSpPr txBox="1"/>
      </xdr:nvSpPr>
      <xdr:spPr>
        <a:xfrm>
          <a:off x="927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6"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4217</xdr:rowOff>
    </xdr:from>
    <xdr:to>
      <xdr:col>55</xdr:col>
      <xdr:colOff>50800</xdr:colOff>
      <xdr:row>85</xdr:row>
      <xdr:rowOff>105817</xdr:rowOff>
    </xdr:to>
    <xdr:sp macro="" textlink="">
      <xdr:nvSpPr>
        <xdr:cNvPr id="257" name="楕円 256"/>
        <xdr:cNvSpPr/>
      </xdr:nvSpPr>
      <xdr:spPr>
        <a:xfrm>
          <a:off x="104267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27094</xdr:rowOff>
    </xdr:from>
    <xdr:ext cx="469744" cy="259045"/>
    <xdr:sp macro="" textlink="">
      <xdr:nvSpPr>
        <xdr:cNvPr id="258" name="【福祉施設】&#10;一人当たり面積該当値テキスト"/>
        <xdr:cNvSpPr txBox="1"/>
      </xdr:nvSpPr>
      <xdr:spPr>
        <a:xfrm>
          <a:off x="10515600" y="144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xdr:rowOff>
    </xdr:from>
    <xdr:to>
      <xdr:col>50</xdr:col>
      <xdr:colOff>165100</xdr:colOff>
      <xdr:row>85</xdr:row>
      <xdr:rowOff>108102</xdr:rowOff>
    </xdr:to>
    <xdr:sp macro="" textlink="">
      <xdr:nvSpPr>
        <xdr:cNvPr id="259" name="楕円 258"/>
        <xdr:cNvSpPr/>
      </xdr:nvSpPr>
      <xdr:spPr>
        <a:xfrm>
          <a:off x="9588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55017</xdr:rowOff>
    </xdr:from>
    <xdr:to>
      <xdr:col>55</xdr:col>
      <xdr:colOff>0</xdr:colOff>
      <xdr:row>85</xdr:row>
      <xdr:rowOff>57302</xdr:rowOff>
    </xdr:to>
    <xdr:cxnSp macro="">
      <xdr:nvCxnSpPr>
        <xdr:cNvPr id="260" name="直線コネクタ 259"/>
        <xdr:cNvCxnSpPr/>
      </xdr:nvCxnSpPr>
      <xdr:spPr>
        <a:xfrm flipV="1">
          <a:off x="9639300" y="1462826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128118</xdr:rowOff>
    </xdr:from>
    <xdr:to>
      <xdr:col>46</xdr:col>
      <xdr:colOff>38100</xdr:colOff>
      <xdr:row>85</xdr:row>
      <xdr:rowOff>58268</xdr:rowOff>
    </xdr:to>
    <xdr:sp macro="" textlink="">
      <xdr:nvSpPr>
        <xdr:cNvPr id="261" name="楕円 260"/>
        <xdr:cNvSpPr/>
      </xdr:nvSpPr>
      <xdr:spPr>
        <a:xfrm>
          <a:off x="8699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7468</xdr:rowOff>
    </xdr:from>
    <xdr:to>
      <xdr:col>50</xdr:col>
      <xdr:colOff>114300</xdr:colOff>
      <xdr:row>85</xdr:row>
      <xdr:rowOff>57302</xdr:rowOff>
    </xdr:to>
    <xdr:cxnSp macro="">
      <xdr:nvCxnSpPr>
        <xdr:cNvPr id="262" name="直線コネクタ 261"/>
        <xdr:cNvCxnSpPr/>
      </xdr:nvCxnSpPr>
      <xdr:spPr>
        <a:xfrm>
          <a:off x="8750300" y="1458071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xdr:rowOff>
    </xdr:from>
    <xdr:to>
      <xdr:col>41</xdr:col>
      <xdr:colOff>101600</xdr:colOff>
      <xdr:row>85</xdr:row>
      <xdr:rowOff>114503</xdr:rowOff>
    </xdr:to>
    <xdr:sp macro="" textlink="">
      <xdr:nvSpPr>
        <xdr:cNvPr id="263" name="楕円 262"/>
        <xdr:cNvSpPr/>
      </xdr:nvSpPr>
      <xdr:spPr>
        <a:xfrm>
          <a:off x="7810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7468</xdr:rowOff>
    </xdr:from>
    <xdr:to>
      <xdr:col>45</xdr:col>
      <xdr:colOff>177800</xdr:colOff>
      <xdr:row>85</xdr:row>
      <xdr:rowOff>63703</xdr:rowOff>
    </xdr:to>
    <xdr:cxnSp macro="">
      <xdr:nvCxnSpPr>
        <xdr:cNvPr id="264" name="直線コネクタ 263"/>
        <xdr:cNvCxnSpPr/>
      </xdr:nvCxnSpPr>
      <xdr:spPr>
        <a:xfrm flipV="1">
          <a:off x="7861300" y="1458071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111658</xdr:rowOff>
    </xdr:from>
    <xdr:to>
      <xdr:col>36</xdr:col>
      <xdr:colOff>165100</xdr:colOff>
      <xdr:row>86</xdr:row>
      <xdr:rowOff>41808</xdr:rowOff>
    </xdr:to>
    <xdr:sp macro="" textlink="">
      <xdr:nvSpPr>
        <xdr:cNvPr id="265" name="楕円 264"/>
        <xdr:cNvSpPr/>
      </xdr:nvSpPr>
      <xdr:spPr>
        <a:xfrm>
          <a:off x="6921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63703</xdr:rowOff>
    </xdr:from>
    <xdr:to>
      <xdr:col>41</xdr:col>
      <xdr:colOff>50800</xdr:colOff>
      <xdr:row>85</xdr:row>
      <xdr:rowOff>162458</xdr:rowOff>
    </xdr:to>
    <xdr:cxnSp macro="">
      <xdr:nvCxnSpPr>
        <xdr:cNvPr id="266" name="直線コネクタ 265"/>
        <xdr:cNvCxnSpPr/>
      </xdr:nvCxnSpPr>
      <xdr:spPr>
        <a:xfrm flipV="1">
          <a:off x="6972300" y="1463695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68"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99229</xdr:rowOff>
    </xdr:from>
    <xdr:ext cx="469744" cy="259045"/>
    <xdr:sp macro="" textlink="">
      <xdr:nvSpPr>
        <xdr:cNvPr id="271" name="n_1mainValue【福祉施設】&#10;一人当たり面積"/>
        <xdr:cNvSpPr txBox="1"/>
      </xdr:nvSpPr>
      <xdr:spPr>
        <a:xfrm>
          <a:off x="93917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272" name="n_2mainValue【福祉施設】&#10;一人当たり面積"/>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105630</xdr:rowOff>
    </xdr:from>
    <xdr:ext cx="469744" cy="259045"/>
    <xdr:sp macro="" textlink="">
      <xdr:nvSpPr>
        <xdr:cNvPr id="273" name="n_3mainValue【福祉施設】&#10;一人当たり面積"/>
        <xdr:cNvSpPr txBox="1"/>
      </xdr:nvSpPr>
      <xdr:spPr>
        <a:xfrm>
          <a:off x="76264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32935</xdr:rowOff>
    </xdr:from>
    <xdr:ext cx="469744" cy="259045"/>
    <xdr:sp macro="" textlink="">
      <xdr:nvSpPr>
        <xdr:cNvPr id="274" name="n_4mainValue【福祉施設】&#10;一人当たり面積"/>
        <xdr:cNvSpPr txBox="1"/>
      </xdr:nvSpPr>
      <xdr:spPr>
        <a:xfrm>
          <a:off x="6737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8" name="直線コネクタ 3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9" name="テキスト ボックス 3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0" name="直線コネクタ 3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1" name="テキスト ボックス 3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2" name="直線コネクタ 3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3" name="テキスト ボックス 3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4" name="直線コネクタ 3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5" name="テキスト ボックス 3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6" name="直線コネクタ 3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7" name="テキスト ボックス 3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8" name="直線コネクタ 3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9" name="テキスト ボックス 3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32" name="直線コネクタ 331"/>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4" name="直線コネクタ 3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35"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36" name="直線コネクタ 335"/>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337"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38" name="フローチャート: 判断 337"/>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39" name="フローチャート: 判断 33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40" name="フローチャート: 判断 339"/>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1" name="フローチャート: 判断 3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42" name="フローチャート: 判断 341"/>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348" name="楕円 347"/>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349" name="【保健センター・保健所】&#10;有形固定資産減価償却率該当値テキスト"/>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350" name="楕円 349"/>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73478</xdr:rowOff>
    </xdr:to>
    <xdr:cxnSp macro="">
      <xdr:nvCxnSpPr>
        <xdr:cNvPr id="351" name="直線コネクタ 350"/>
        <xdr:cNvCxnSpPr/>
      </xdr:nvCxnSpPr>
      <xdr:spPr>
        <a:xfrm flipV="1">
          <a:off x="15481300" y="101775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352" name="楕円 351"/>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353" name="直線コネクタ 352"/>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354" name="楕円 353"/>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355" name="直線コネクタ 354"/>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356" name="楕円 355"/>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357" name="直線コネクタ 356"/>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58"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359"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60"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361"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362"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363"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364"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365" name="n_4mainValue【保健センター・保健所】&#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387" name="直線コネクタ 386"/>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8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89" name="直線コネクタ 38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390"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391" name="直線コネクタ 390"/>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392"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93" name="フローチャート: 判断 392"/>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394" name="フローチャート: 判断 393"/>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395" name="フローチャート: 判断 394"/>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396" name="フローチャート: 判断 395"/>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397" name="フローチャート: 判断 396"/>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145796</xdr:rowOff>
    </xdr:from>
    <xdr:to>
      <xdr:col>116</xdr:col>
      <xdr:colOff>114300</xdr:colOff>
      <xdr:row>62</xdr:row>
      <xdr:rowOff>75946</xdr:rowOff>
    </xdr:to>
    <xdr:sp macro="" textlink="">
      <xdr:nvSpPr>
        <xdr:cNvPr id="403" name="楕円 402"/>
        <xdr:cNvSpPr/>
      </xdr:nvSpPr>
      <xdr:spPr>
        <a:xfrm>
          <a:off x="221107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124223</xdr:rowOff>
    </xdr:from>
    <xdr:ext cx="469744" cy="259045"/>
    <xdr:sp macro="" textlink="">
      <xdr:nvSpPr>
        <xdr:cNvPr id="404" name="【保健センター・保健所】&#10;一人当たり面積該当値テキスト"/>
        <xdr:cNvSpPr txBox="1"/>
      </xdr:nvSpPr>
      <xdr:spPr>
        <a:xfrm>
          <a:off x="22199600"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150368</xdr:rowOff>
    </xdr:from>
    <xdr:to>
      <xdr:col>112</xdr:col>
      <xdr:colOff>38100</xdr:colOff>
      <xdr:row>62</xdr:row>
      <xdr:rowOff>80518</xdr:rowOff>
    </xdr:to>
    <xdr:sp macro="" textlink="">
      <xdr:nvSpPr>
        <xdr:cNvPr id="405" name="楕円 404"/>
        <xdr:cNvSpPr/>
      </xdr:nvSpPr>
      <xdr:spPr>
        <a:xfrm>
          <a:off x="21272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25146</xdr:rowOff>
    </xdr:from>
    <xdr:to>
      <xdr:col>116</xdr:col>
      <xdr:colOff>63500</xdr:colOff>
      <xdr:row>62</xdr:row>
      <xdr:rowOff>29718</xdr:rowOff>
    </xdr:to>
    <xdr:cxnSp macro="">
      <xdr:nvCxnSpPr>
        <xdr:cNvPr id="406" name="直線コネクタ 405"/>
        <xdr:cNvCxnSpPr/>
      </xdr:nvCxnSpPr>
      <xdr:spPr>
        <a:xfrm flipV="1">
          <a:off x="21323300" y="1065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407" name="楕円 406"/>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29718</xdr:rowOff>
    </xdr:from>
    <xdr:to>
      <xdr:col>111</xdr:col>
      <xdr:colOff>177800</xdr:colOff>
      <xdr:row>62</xdr:row>
      <xdr:rowOff>36576</xdr:rowOff>
    </xdr:to>
    <xdr:cxnSp macro="">
      <xdr:nvCxnSpPr>
        <xdr:cNvPr id="408" name="直線コネクタ 407"/>
        <xdr:cNvCxnSpPr/>
      </xdr:nvCxnSpPr>
      <xdr:spPr>
        <a:xfrm flipV="1">
          <a:off x="20434300" y="10659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409" name="楕円 408"/>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36576</xdr:rowOff>
    </xdr:to>
    <xdr:cxnSp macro="">
      <xdr:nvCxnSpPr>
        <xdr:cNvPr id="410" name="直線コネクタ 409"/>
        <xdr:cNvCxnSpPr/>
      </xdr:nvCxnSpPr>
      <xdr:spPr>
        <a:xfrm>
          <a:off x="19545300" y="10664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159512</xdr:rowOff>
    </xdr:from>
    <xdr:to>
      <xdr:col>98</xdr:col>
      <xdr:colOff>38100</xdr:colOff>
      <xdr:row>62</xdr:row>
      <xdr:rowOff>89662</xdr:rowOff>
    </xdr:to>
    <xdr:sp macro="" textlink="">
      <xdr:nvSpPr>
        <xdr:cNvPr id="411" name="楕円 410"/>
        <xdr:cNvSpPr/>
      </xdr:nvSpPr>
      <xdr:spPr>
        <a:xfrm>
          <a:off x="18605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38862</xdr:rowOff>
    </xdr:to>
    <xdr:cxnSp macro="">
      <xdr:nvCxnSpPr>
        <xdr:cNvPr id="412" name="直線コネクタ 411"/>
        <xdr:cNvCxnSpPr/>
      </xdr:nvCxnSpPr>
      <xdr:spPr>
        <a:xfrm flipV="1">
          <a:off x="18656300" y="1066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13"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14"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15"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16"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71645</xdr:rowOff>
    </xdr:from>
    <xdr:ext cx="469744" cy="259045"/>
    <xdr:sp macro="" textlink="">
      <xdr:nvSpPr>
        <xdr:cNvPr id="417" name="n_1mainValue【保健センター・保健所】&#10;一人当たり面積"/>
        <xdr:cNvSpPr txBox="1"/>
      </xdr:nvSpPr>
      <xdr:spPr>
        <a:xfrm>
          <a:off x="210757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418" name="n_2mainValue【保健センター・保健所】&#10;一人当たり面積"/>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419" name="n_3mainValue【保健センター・保健所】&#10;一人当たり面積"/>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420" name="n_4mainValue【保健センター・保健所】&#10;一人当たり面積"/>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5" name="直線コネクタ 444"/>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7" name="直線コネクタ 4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48"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49" name="直線コネクタ 448"/>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45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1" name="フローチャート: 判断 45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2" name="フローチャート: 判断 451"/>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3" name="フローチャート: 判断 45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4" name="フローチャート: 判断 453"/>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5" name="フローチャート: 判断 454"/>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461" name="楕円 460"/>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462" name="【消防施設】&#10;有形固定資産減価償却率該当値テキスト"/>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463" name="楕円 462"/>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9525</xdr:rowOff>
    </xdr:to>
    <xdr:cxnSp macro="">
      <xdr:nvCxnSpPr>
        <xdr:cNvPr id="464" name="直線コネクタ 463"/>
        <xdr:cNvCxnSpPr/>
      </xdr:nvCxnSpPr>
      <xdr:spPr>
        <a:xfrm>
          <a:off x="15481300" y="14199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465" name="楕円 464"/>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140970</xdr:rowOff>
    </xdr:to>
    <xdr:cxnSp macro="">
      <xdr:nvCxnSpPr>
        <xdr:cNvPr id="466" name="直線コネクタ 465"/>
        <xdr:cNvCxnSpPr/>
      </xdr:nvCxnSpPr>
      <xdr:spPr>
        <a:xfrm>
          <a:off x="14592300" y="1415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xdr:rowOff>
    </xdr:from>
    <xdr:to>
      <xdr:col>72</xdr:col>
      <xdr:colOff>38100</xdr:colOff>
      <xdr:row>82</xdr:row>
      <xdr:rowOff>115570</xdr:rowOff>
    </xdr:to>
    <xdr:sp macro="" textlink="">
      <xdr:nvSpPr>
        <xdr:cNvPr id="467" name="楕円 466"/>
        <xdr:cNvSpPr/>
      </xdr:nvSpPr>
      <xdr:spPr>
        <a:xfrm>
          <a:off x="13652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64770</xdr:rowOff>
    </xdr:from>
    <xdr:to>
      <xdr:col>76</xdr:col>
      <xdr:colOff>114300</xdr:colOff>
      <xdr:row>82</xdr:row>
      <xdr:rowOff>99061</xdr:rowOff>
    </xdr:to>
    <xdr:cxnSp macro="">
      <xdr:nvCxnSpPr>
        <xdr:cNvPr id="468" name="直線コネクタ 467"/>
        <xdr:cNvCxnSpPr/>
      </xdr:nvCxnSpPr>
      <xdr:spPr>
        <a:xfrm>
          <a:off x="13703300" y="1412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168275</xdr:rowOff>
    </xdr:from>
    <xdr:to>
      <xdr:col>67</xdr:col>
      <xdr:colOff>101600</xdr:colOff>
      <xdr:row>84</xdr:row>
      <xdr:rowOff>98425</xdr:rowOff>
    </xdr:to>
    <xdr:sp macro="" textlink="">
      <xdr:nvSpPr>
        <xdr:cNvPr id="469" name="楕円 468"/>
        <xdr:cNvSpPr/>
      </xdr:nvSpPr>
      <xdr:spPr>
        <a:xfrm>
          <a:off x="12763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64770</xdr:rowOff>
    </xdr:from>
    <xdr:to>
      <xdr:col>71</xdr:col>
      <xdr:colOff>177800</xdr:colOff>
      <xdr:row>84</xdr:row>
      <xdr:rowOff>47625</xdr:rowOff>
    </xdr:to>
    <xdr:cxnSp macro="">
      <xdr:nvCxnSpPr>
        <xdr:cNvPr id="470" name="直線コネクタ 469"/>
        <xdr:cNvCxnSpPr/>
      </xdr:nvCxnSpPr>
      <xdr:spPr>
        <a:xfrm flipV="1">
          <a:off x="12814300" y="1412367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471"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72"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73"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74"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475" name="n_1main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166388</xdr:rowOff>
    </xdr:from>
    <xdr:ext cx="405111" cy="259045"/>
    <xdr:sp macro="" textlink="">
      <xdr:nvSpPr>
        <xdr:cNvPr id="476" name="n_2mainValue【消防施設】&#10;有形固定資産減価償却率"/>
        <xdr:cNvSpPr txBox="1"/>
      </xdr:nvSpPr>
      <xdr:spPr>
        <a:xfrm>
          <a:off x="14389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106697</xdr:rowOff>
    </xdr:from>
    <xdr:ext cx="405111" cy="259045"/>
    <xdr:sp macro="" textlink="">
      <xdr:nvSpPr>
        <xdr:cNvPr id="477" name="n_3mainValue【消防施設】&#10;有形固定資産減価償却率"/>
        <xdr:cNvSpPr txBox="1"/>
      </xdr:nvSpPr>
      <xdr:spPr>
        <a:xfrm>
          <a:off x="13500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89552</xdr:rowOff>
    </xdr:from>
    <xdr:ext cx="405111" cy="259045"/>
    <xdr:sp macro="" textlink="">
      <xdr:nvSpPr>
        <xdr:cNvPr id="478" name="n_4mainValue【消防施設】&#10;有形固定資産減価償却率"/>
        <xdr:cNvSpPr txBox="1"/>
      </xdr:nvSpPr>
      <xdr:spPr>
        <a:xfrm>
          <a:off x="12611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2" name="直線コネクタ 501"/>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4" name="直線コネクタ 50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5"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06" name="直線コネクタ 5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07"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08" name="フローチャート: 判断 507"/>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09" name="フローチャート: 判断 508"/>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0" name="フローチャート: 判断 5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1" name="フローチャート: 判断 510"/>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2" name="フローチャート: 判断 511"/>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518" name="楕円 517"/>
        <xdr:cNvSpPr/>
      </xdr:nvSpPr>
      <xdr:spPr>
        <a:xfrm>
          <a:off x="22110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139716</xdr:rowOff>
    </xdr:from>
    <xdr:ext cx="469744" cy="259045"/>
    <xdr:sp macro="" textlink="">
      <xdr:nvSpPr>
        <xdr:cNvPr id="519" name="【消防施設】&#10;一人当たり面積該当値テキスト"/>
        <xdr:cNvSpPr txBox="1"/>
      </xdr:nvSpPr>
      <xdr:spPr>
        <a:xfrm>
          <a:off x="22199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124461</xdr:rowOff>
    </xdr:from>
    <xdr:to>
      <xdr:col>112</xdr:col>
      <xdr:colOff>38100</xdr:colOff>
      <xdr:row>84</xdr:row>
      <xdr:rowOff>54611</xdr:rowOff>
    </xdr:to>
    <xdr:sp macro="" textlink="">
      <xdr:nvSpPr>
        <xdr:cNvPr id="520" name="楕円 519"/>
        <xdr:cNvSpPr/>
      </xdr:nvSpPr>
      <xdr:spPr>
        <a:xfrm>
          <a:off x="2127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167639</xdr:rowOff>
    </xdr:from>
    <xdr:to>
      <xdr:col>116</xdr:col>
      <xdr:colOff>63500</xdr:colOff>
      <xdr:row>84</xdr:row>
      <xdr:rowOff>3811</xdr:rowOff>
    </xdr:to>
    <xdr:cxnSp macro="">
      <xdr:nvCxnSpPr>
        <xdr:cNvPr id="521" name="直線コネクタ 520"/>
        <xdr:cNvCxnSpPr/>
      </xdr:nvCxnSpPr>
      <xdr:spPr>
        <a:xfrm flipV="1">
          <a:off x="21323300" y="1439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132080</xdr:rowOff>
    </xdr:from>
    <xdr:to>
      <xdr:col>107</xdr:col>
      <xdr:colOff>101600</xdr:colOff>
      <xdr:row>84</xdr:row>
      <xdr:rowOff>62230</xdr:rowOff>
    </xdr:to>
    <xdr:sp macro="" textlink="">
      <xdr:nvSpPr>
        <xdr:cNvPr id="522" name="楕円 521"/>
        <xdr:cNvSpPr/>
      </xdr:nvSpPr>
      <xdr:spPr>
        <a:xfrm>
          <a:off x="2038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3811</xdr:rowOff>
    </xdr:from>
    <xdr:to>
      <xdr:col>111</xdr:col>
      <xdr:colOff>177800</xdr:colOff>
      <xdr:row>84</xdr:row>
      <xdr:rowOff>11430</xdr:rowOff>
    </xdr:to>
    <xdr:cxnSp macro="">
      <xdr:nvCxnSpPr>
        <xdr:cNvPr id="523" name="直線コネクタ 522"/>
        <xdr:cNvCxnSpPr/>
      </xdr:nvCxnSpPr>
      <xdr:spPr>
        <a:xfrm flipV="1">
          <a:off x="20434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524" name="楕円 523"/>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84</xdr:row>
      <xdr:rowOff>11430</xdr:rowOff>
    </xdr:to>
    <xdr:cxnSp macro="">
      <xdr:nvCxnSpPr>
        <xdr:cNvPr id="525" name="直線コネクタ 524"/>
        <xdr:cNvCxnSpPr/>
      </xdr:nvCxnSpPr>
      <xdr:spPr>
        <a:xfrm>
          <a:off x="19545300" y="1359408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526" name="楕円 525"/>
        <xdr:cNvSpPr/>
      </xdr:nvSpPr>
      <xdr:spPr>
        <a:xfrm>
          <a:off x="18605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85</xdr:row>
      <xdr:rowOff>66675</xdr:rowOff>
    </xdr:to>
    <xdr:cxnSp macro="">
      <xdr:nvCxnSpPr>
        <xdr:cNvPr id="527" name="直線コネクタ 526"/>
        <xdr:cNvCxnSpPr/>
      </xdr:nvCxnSpPr>
      <xdr:spPr>
        <a:xfrm flipV="1">
          <a:off x="18656300" y="13594080"/>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28"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29"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30"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1"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71138</xdr:rowOff>
    </xdr:from>
    <xdr:ext cx="469744" cy="259045"/>
    <xdr:sp macro="" textlink="">
      <xdr:nvSpPr>
        <xdr:cNvPr id="532" name="n_1main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78757</xdr:rowOff>
    </xdr:from>
    <xdr:ext cx="469744" cy="259045"/>
    <xdr:sp macro="" textlink="">
      <xdr:nvSpPr>
        <xdr:cNvPr id="533" name="n_2mainValue【消防施設】&#10;一人当たり面積"/>
        <xdr:cNvSpPr txBox="1"/>
      </xdr:nvSpPr>
      <xdr:spPr>
        <a:xfrm>
          <a:off x="20199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534" name="n_3mainValue【消防施設】&#10;一人当たり面積"/>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535" name="n_4mainValue【消防施設】&#10;一人当たり面積"/>
        <xdr:cNvSpPr txBox="1"/>
      </xdr:nvSpPr>
      <xdr:spPr>
        <a:xfrm>
          <a:off x="18421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1" name="直線コネクタ 56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5" name="直線コネクタ 56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66"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67" name="フローチャート: 判断 566"/>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68" name="フローチャート: 判断 567"/>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69" name="フローチャート: 判断 568"/>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0" name="フローチャート: 判断 569"/>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1" name="フローチャート: 判断 570"/>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577" name="楕円 576"/>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578" name="【庁舎】&#10;有形固定資産減価償却率該当値テキスト"/>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579" name="楕円 578"/>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162742</xdr:rowOff>
    </xdr:to>
    <xdr:cxnSp macro="">
      <xdr:nvCxnSpPr>
        <xdr:cNvPr id="580" name="直線コネクタ 579"/>
        <xdr:cNvCxnSpPr/>
      </xdr:nvCxnSpPr>
      <xdr:spPr>
        <a:xfrm>
          <a:off x="15481300" y="179592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581" name="楕円 580"/>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128451</xdr:rowOff>
    </xdr:to>
    <xdr:cxnSp macro="">
      <xdr:nvCxnSpPr>
        <xdr:cNvPr id="582" name="直線コネクタ 581"/>
        <xdr:cNvCxnSpPr/>
      </xdr:nvCxnSpPr>
      <xdr:spPr>
        <a:xfrm>
          <a:off x="14592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583" name="楕円 582"/>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95794</xdr:rowOff>
    </xdr:to>
    <xdr:cxnSp macro="">
      <xdr:nvCxnSpPr>
        <xdr:cNvPr id="584" name="直線コネクタ 583"/>
        <xdr:cNvCxnSpPr/>
      </xdr:nvCxnSpPr>
      <xdr:spPr>
        <a:xfrm>
          <a:off x="13703300" y="1791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53158</xdr:rowOff>
    </xdr:from>
    <xdr:to>
      <xdr:col>67</xdr:col>
      <xdr:colOff>101600</xdr:colOff>
      <xdr:row>104</xdr:row>
      <xdr:rowOff>154758</xdr:rowOff>
    </xdr:to>
    <xdr:sp macro="" textlink="">
      <xdr:nvSpPr>
        <xdr:cNvPr id="585" name="楕円 584"/>
        <xdr:cNvSpPr/>
      </xdr:nvSpPr>
      <xdr:spPr>
        <a:xfrm>
          <a:off x="12763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103958</xdr:rowOff>
    </xdr:to>
    <xdr:cxnSp macro="">
      <xdr:nvCxnSpPr>
        <xdr:cNvPr id="586" name="直線コネクタ 585"/>
        <xdr:cNvCxnSpPr/>
      </xdr:nvCxnSpPr>
      <xdr:spPr>
        <a:xfrm flipV="1">
          <a:off x="12814300" y="179135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87"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88"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89"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0"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591" name="n_1mainValue【庁舎】&#10;有形固定資産減価償却率"/>
        <xdr:cNvSpPr txBox="1"/>
      </xdr:nvSpPr>
      <xdr:spPr>
        <a:xfrm>
          <a:off x="15266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592" name="n_2mainValue【庁舎】&#10;有形固定資産減価償却率"/>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593" name="n_3mainValue【庁舎】&#10;有形固定資産減価償却率"/>
        <xdr:cNvSpPr txBox="1"/>
      </xdr:nvSpPr>
      <xdr:spPr>
        <a:xfrm>
          <a:off x="13500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171285</xdr:rowOff>
    </xdr:from>
    <xdr:ext cx="405111" cy="259045"/>
    <xdr:sp macro="" textlink="">
      <xdr:nvSpPr>
        <xdr:cNvPr id="594" name="n_4mainValue【庁舎】&#10;有形固定資産減価償却率"/>
        <xdr:cNvSpPr txBox="1"/>
      </xdr:nvSpPr>
      <xdr:spPr>
        <a:xfrm>
          <a:off x="12611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6" name="テキスト ボックス 61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0" name="直線コネクタ 619"/>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1"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2" name="直線コネクタ 6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4" name="直線コネクタ 6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5"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6" name="フローチャート: 判断 625"/>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27" name="フローチャート: 判断 626"/>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28" name="フローチャート: 判断 627"/>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29" name="フローチャート: 判断 628"/>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0" name="フローチャート: 判断 629"/>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60506</xdr:rowOff>
    </xdr:from>
    <xdr:to>
      <xdr:col>116</xdr:col>
      <xdr:colOff>114300</xdr:colOff>
      <xdr:row>108</xdr:row>
      <xdr:rowOff>162106</xdr:rowOff>
    </xdr:to>
    <xdr:sp macro="" textlink="">
      <xdr:nvSpPr>
        <xdr:cNvPr id="636" name="楕円 635"/>
        <xdr:cNvSpPr/>
      </xdr:nvSpPr>
      <xdr:spPr>
        <a:xfrm>
          <a:off x="22110700" y="18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637" name="【庁舎】&#10;一人当たり面積該当値テキスト"/>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61813</xdr:rowOff>
    </xdr:from>
    <xdr:to>
      <xdr:col>112</xdr:col>
      <xdr:colOff>38100</xdr:colOff>
      <xdr:row>108</xdr:row>
      <xdr:rowOff>163413</xdr:rowOff>
    </xdr:to>
    <xdr:sp macro="" textlink="">
      <xdr:nvSpPr>
        <xdr:cNvPr id="638" name="楕円 637"/>
        <xdr:cNvSpPr/>
      </xdr:nvSpPr>
      <xdr:spPr>
        <a:xfrm>
          <a:off x="21272500" y="185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111306</xdr:rowOff>
    </xdr:from>
    <xdr:to>
      <xdr:col>116</xdr:col>
      <xdr:colOff>63500</xdr:colOff>
      <xdr:row>108</xdr:row>
      <xdr:rowOff>112613</xdr:rowOff>
    </xdr:to>
    <xdr:cxnSp macro="">
      <xdr:nvCxnSpPr>
        <xdr:cNvPr id="639" name="直線コネクタ 638"/>
        <xdr:cNvCxnSpPr/>
      </xdr:nvCxnSpPr>
      <xdr:spPr>
        <a:xfrm flipV="1">
          <a:off x="21323300" y="18627906"/>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63609</xdr:rowOff>
    </xdr:from>
    <xdr:to>
      <xdr:col>107</xdr:col>
      <xdr:colOff>101600</xdr:colOff>
      <xdr:row>108</xdr:row>
      <xdr:rowOff>165209</xdr:rowOff>
    </xdr:to>
    <xdr:sp macro="" textlink="">
      <xdr:nvSpPr>
        <xdr:cNvPr id="640" name="楕円 639"/>
        <xdr:cNvSpPr/>
      </xdr:nvSpPr>
      <xdr:spPr>
        <a:xfrm>
          <a:off x="20383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112613</xdr:rowOff>
    </xdr:from>
    <xdr:to>
      <xdr:col>111</xdr:col>
      <xdr:colOff>177800</xdr:colOff>
      <xdr:row>108</xdr:row>
      <xdr:rowOff>114409</xdr:rowOff>
    </xdr:to>
    <xdr:cxnSp macro="">
      <xdr:nvCxnSpPr>
        <xdr:cNvPr id="641" name="直線コネクタ 640"/>
        <xdr:cNvCxnSpPr/>
      </xdr:nvCxnSpPr>
      <xdr:spPr>
        <a:xfrm flipV="1">
          <a:off x="20434300" y="1862921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63446</xdr:rowOff>
    </xdr:from>
    <xdr:to>
      <xdr:col>102</xdr:col>
      <xdr:colOff>165100</xdr:colOff>
      <xdr:row>108</xdr:row>
      <xdr:rowOff>165046</xdr:rowOff>
    </xdr:to>
    <xdr:sp macro="" textlink="">
      <xdr:nvSpPr>
        <xdr:cNvPr id="642" name="楕円 641"/>
        <xdr:cNvSpPr/>
      </xdr:nvSpPr>
      <xdr:spPr>
        <a:xfrm>
          <a:off x="19494500" y="185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114246</xdr:rowOff>
    </xdr:from>
    <xdr:to>
      <xdr:col>107</xdr:col>
      <xdr:colOff>50800</xdr:colOff>
      <xdr:row>108</xdr:row>
      <xdr:rowOff>114409</xdr:rowOff>
    </xdr:to>
    <xdr:cxnSp macro="">
      <xdr:nvCxnSpPr>
        <xdr:cNvPr id="643" name="直線コネクタ 642"/>
        <xdr:cNvCxnSpPr/>
      </xdr:nvCxnSpPr>
      <xdr:spPr>
        <a:xfrm>
          <a:off x="19545300" y="186308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644" name="楕円 643"/>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114246</xdr:rowOff>
    </xdr:from>
    <xdr:to>
      <xdr:col>102</xdr:col>
      <xdr:colOff>114300</xdr:colOff>
      <xdr:row>108</xdr:row>
      <xdr:rowOff>115388</xdr:rowOff>
    </xdr:to>
    <xdr:cxnSp macro="">
      <xdr:nvCxnSpPr>
        <xdr:cNvPr id="645" name="直線コネクタ 644"/>
        <xdr:cNvCxnSpPr/>
      </xdr:nvCxnSpPr>
      <xdr:spPr>
        <a:xfrm flipV="1">
          <a:off x="18656300" y="186308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46"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47"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48"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49"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154540</xdr:rowOff>
    </xdr:from>
    <xdr:ext cx="469744" cy="259045"/>
    <xdr:sp macro="" textlink="">
      <xdr:nvSpPr>
        <xdr:cNvPr id="650" name="n_1mainValue【庁舎】&#10;一人当たり面積"/>
        <xdr:cNvSpPr txBox="1"/>
      </xdr:nvSpPr>
      <xdr:spPr>
        <a:xfrm>
          <a:off x="21075727" y="1867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156336</xdr:rowOff>
    </xdr:from>
    <xdr:ext cx="469744" cy="259045"/>
    <xdr:sp macro="" textlink="">
      <xdr:nvSpPr>
        <xdr:cNvPr id="651" name="n_2mainValue【庁舎】&#10;一人当たり面積"/>
        <xdr:cNvSpPr txBox="1"/>
      </xdr:nvSpPr>
      <xdr:spPr>
        <a:xfrm>
          <a:off x="201994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156173</xdr:rowOff>
    </xdr:from>
    <xdr:ext cx="469744" cy="259045"/>
    <xdr:sp macro="" textlink="">
      <xdr:nvSpPr>
        <xdr:cNvPr id="652" name="n_3mainValue【庁舎】&#10;一人当たり面積"/>
        <xdr:cNvSpPr txBox="1"/>
      </xdr:nvSpPr>
      <xdr:spPr>
        <a:xfrm>
          <a:off x="19310427"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653" name="n_4mainValue【庁舎】&#10;一人当たり面積"/>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類似団体と比較して特に有形固定資産減価償却率が低くなっている施設は、体育館、福祉施設、保健センター、庁舎であり、特に高くなっている施設は、消防施設である。体育館については、平成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年度に公共施設等個別施設計画を策定し、予防及び事後保全型管理により維持管理費の低減を図る。消防施設については、整備後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年以上を経過した施設が多く、今後、改修コストの増加が見込まれる。通常・定期点検等により適切な対策を講じる事後保全型による施設管理を行う。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4924056</v>
      </c>
      <c r="BO4" s="462"/>
      <c r="BP4" s="462"/>
      <c r="BQ4" s="462"/>
      <c r="BR4" s="462"/>
      <c r="BS4" s="462"/>
      <c r="BT4" s="462"/>
      <c r="BU4" s="463"/>
      <c r="BV4" s="461">
        <v>4504082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7.9</v>
      </c>
      <c r="CU4" s="646"/>
      <c r="CV4" s="646"/>
      <c r="CW4" s="646"/>
      <c r="CX4" s="646"/>
      <c r="CY4" s="646"/>
      <c r="CZ4" s="646"/>
      <c r="DA4" s="647"/>
      <c r="DB4" s="645">
        <v>6.9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4618043</v>
      </c>
      <c r="BO5" s="467"/>
      <c r="BP5" s="467"/>
      <c r="BQ5" s="467"/>
      <c r="BR5" s="467"/>
      <c r="BS5" s="467"/>
      <c r="BT5" s="467"/>
      <c r="BU5" s="468"/>
      <c r="BV5" s="466">
        <v>4268148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81.2</v>
      </c>
      <c r="CU5" s="437"/>
      <c r="CV5" s="437"/>
      <c r="CW5" s="437"/>
      <c r="CX5" s="437"/>
      <c r="CY5" s="437"/>
      <c r="CZ5" s="437"/>
      <c r="DA5" s="438"/>
      <c r="DB5" s="436">
        <v>79.7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306013</v>
      </c>
      <c r="BO6" s="467"/>
      <c r="BP6" s="467"/>
      <c r="BQ6" s="467"/>
      <c r="BR6" s="467"/>
      <c r="BS6" s="467"/>
      <c r="BT6" s="467"/>
      <c r="BU6" s="468"/>
      <c r="BV6" s="466">
        <v>235934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81.2</v>
      </c>
      <c r="CU6" s="620"/>
      <c r="CV6" s="620"/>
      <c r="CW6" s="620"/>
      <c r="CX6" s="620"/>
      <c r="CY6" s="620"/>
      <c r="CZ6" s="620"/>
      <c r="DA6" s="621"/>
      <c r="DB6" s="619">
        <v>79.7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102085</v>
      </c>
      <c r="BO7" s="467"/>
      <c r="BP7" s="467"/>
      <c r="BQ7" s="467"/>
      <c r="BR7" s="467"/>
      <c r="BS7" s="467"/>
      <c r="BT7" s="467"/>
      <c r="BU7" s="468"/>
      <c r="BV7" s="466">
        <v>54527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2582367</v>
      </c>
      <c r="CU7" s="467"/>
      <c r="CV7" s="467"/>
      <c r="CW7" s="467"/>
      <c r="CX7" s="467"/>
      <c r="CY7" s="467"/>
      <c r="CZ7" s="467"/>
      <c r="DA7" s="468"/>
      <c r="DB7" s="466">
        <v>2647422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203928</v>
      </c>
      <c r="BO8" s="467"/>
      <c r="BP8" s="467"/>
      <c r="BQ8" s="467"/>
      <c r="BR8" s="467"/>
      <c r="BS8" s="467"/>
      <c r="BT8" s="467"/>
      <c r="BU8" s="468"/>
      <c r="BV8" s="466">
        <v>181407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0.97</v>
      </c>
      <c r="CU8" s="580"/>
      <c r="CV8" s="580"/>
      <c r="CW8" s="580"/>
      <c r="CX8" s="580"/>
      <c r="CY8" s="580"/>
      <c r="CZ8" s="580"/>
      <c r="DA8" s="581"/>
      <c r="DB8" s="579">
        <v>0.98</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5231</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22521</v>
      </c>
      <c r="BO9" s="467"/>
      <c r="BP9" s="467"/>
      <c r="BQ9" s="467"/>
      <c r="BR9" s="467"/>
      <c r="BS9" s="467"/>
      <c r="BT9" s="467"/>
      <c r="BU9" s="468"/>
      <c r="BV9" s="466">
        <v>-58328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4.7</v>
      </c>
      <c r="CU9" s="437"/>
      <c r="CV9" s="437"/>
      <c r="CW9" s="437"/>
      <c r="CX9" s="437"/>
      <c r="CY9" s="437"/>
      <c r="CZ9" s="437"/>
      <c r="DA9" s="438"/>
      <c r="DB9" s="436">
        <v>5.4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5177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0</v>
      </c>
      <c r="BO10" s="467"/>
      <c r="BP10" s="467"/>
      <c r="BQ10" s="467"/>
      <c r="BR10" s="467"/>
      <c r="BS10" s="467"/>
      <c r="BT10" s="467"/>
      <c r="BU10" s="468"/>
      <c r="BV10" s="466">
        <v>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5181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200857</v>
      </c>
      <c r="BO12" s="467"/>
      <c r="BP12" s="467"/>
      <c r="BQ12" s="467"/>
      <c r="BR12" s="467"/>
      <c r="BS12" s="467"/>
      <c r="BT12" s="467"/>
      <c r="BU12" s="468"/>
      <c r="BV12" s="466">
        <v>145351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5173</v>
      </c>
      <c r="S13" s="570"/>
      <c r="T13" s="570"/>
      <c r="U13" s="570"/>
      <c r="V13" s="571"/>
      <c r="W13" s="557" t="s">
        <v>140</v>
      </c>
      <c r="X13" s="479"/>
      <c r="Y13" s="479"/>
      <c r="Z13" s="479"/>
      <c r="AA13" s="479"/>
      <c r="AB13" s="480"/>
      <c r="AC13" s="442">
        <v>538</v>
      </c>
      <c r="AD13" s="443"/>
      <c r="AE13" s="443"/>
      <c r="AF13" s="443"/>
      <c r="AG13" s="444"/>
      <c r="AH13" s="442">
        <v>599</v>
      </c>
      <c r="AI13" s="443"/>
      <c r="AJ13" s="443"/>
      <c r="AK13" s="443"/>
      <c r="AL13" s="445"/>
      <c r="AM13" s="535" t="s">
        <v>141</v>
      </c>
      <c r="AN13" s="440"/>
      <c r="AO13" s="440"/>
      <c r="AP13" s="440"/>
      <c r="AQ13" s="440"/>
      <c r="AR13" s="440"/>
      <c r="AS13" s="440"/>
      <c r="AT13" s="441"/>
      <c r="AU13" s="523" t="s">
        <v>125</v>
      </c>
      <c r="AV13" s="524"/>
      <c r="AW13" s="524"/>
      <c r="AX13" s="524"/>
      <c r="AY13" s="446" t="s">
        <v>142</v>
      </c>
      <c r="AZ13" s="447"/>
      <c r="BA13" s="447"/>
      <c r="BB13" s="447"/>
      <c r="BC13" s="447"/>
      <c r="BD13" s="447"/>
      <c r="BE13" s="447"/>
      <c r="BF13" s="447"/>
      <c r="BG13" s="447"/>
      <c r="BH13" s="447"/>
      <c r="BI13" s="447"/>
      <c r="BJ13" s="447"/>
      <c r="BK13" s="447"/>
      <c r="BL13" s="447"/>
      <c r="BM13" s="448"/>
      <c r="BN13" s="466">
        <v>-178336</v>
      </c>
      <c r="BO13" s="467"/>
      <c r="BP13" s="467"/>
      <c r="BQ13" s="467"/>
      <c r="BR13" s="467"/>
      <c r="BS13" s="467"/>
      <c r="BT13" s="467"/>
      <c r="BU13" s="468"/>
      <c r="BV13" s="466">
        <v>-203679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4.3</v>
      </c>
      <c r="CU13" s="437"/>
      <c r="CV13" s="437"/>
      <c r="CW13" s="437"/>
      <c r="CX13" s="437"/>
      <c r="CY13" s="437"/>
      <c r="CZ13" s="437"/>
      <c r="DA13" s="438"/>
      <c r="DB13" s="436">
        <v>4.5999999999999996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5255</v>
      </c>
      <c r="S14" s="570"/>
      <c r="T14" s="570"/>
      <c r="U14" s="570"/>
      <c r="V14" s="571"/>
      <c r="W14" s="572"/>
      <c r="X14" s="482"/>
      <c r="Y14" s="482"/>
      <c r="Z14" s="482"/>
      <c r="AA14" s="482"/>
      <c r="AB14" s="483"/>
      <c r="AC14" s="562">
        <v>21</v>
      </c>
      <c r="AD14" s="563"/>
      <c r="AE14" s="563"/>
      <c r="AF14" s="563"/>
      <c r="AG14" s="564"/>
      <c r="AH14" s="562">
        <v>24.1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5247</v>
      </c>
      <c r="S15" s="570"/>
      <c r="T15" s="570"/>
      <c r="U15" s="570"/>
      <c r="V15" s="571"/>
      <c r="W15" s="557" t="s">
        <v>146</v>
      </c>
      <c r="X15" s="479"/>
      <c r="Y15" s="479"/>
      <c r="Z15" s="479"/>
      <c r="AA15" s="479"/>
      <c r="AB15" s="480"/>
      <c r="AC15" s="442">
        <v>583</v>
      </c>
      <c r="AD15" s="443"/>
      <c r="AE15" s="443"/>
      <c r="AF15" s="443"/>
      <c r="AG15" s="444"/>
      <c r="AH15" s="442">
        <v>568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1791693</v>
      </c>
      <c r="BO15" s="462"/>
      <c r="BP15" s="462"/>
      <c r="BQ15" s="462"/>
      <c r="BR15" s="462"/>
      <c r="BS15" s="462"/>
      <c r="BT15" s="462"/>
      <c r="BU15" s="463"/>
      <c r="BV15" s="461">
        <v>1880253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22.8</v>
      </c>
      <c r="AD16" s="563"/>
      <c r="AE16" s="563"/>
      <c r="AF16" s="563"/>
      <c r="AG16" s="564"/>
      <c r="AH16" s="562">
        <v>22.8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1883359</v>
      </c>
      <c r="BO16" s="467"/>
      <c r="BP16" s="467"/>
      <c r="BQ16" s="467"/>
      <c r="BR16" s="467"/>
      <c r="BS16" s="467"/>
      <c r="BT16" s="467"/>
      <c r="BU16" s="468"/>
      <c r="BV16" s="466">
        <v>1928678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1436</v>
      </c>
      <c r="AD17" s="443"/>
      <c r="AE17" s="443"/>
      <c r="AF17" s="443"/>
      <c r="AG17" s="444"/>
      <c r="AH17" s="442">
        <v>1323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2344875</v>
      </c>
      <c r="BO17" s="467"/>
      <c r="BP17" s="467"/>
      <c r="BQ17" s="467"/>
      <c r="BR17" s="467"/>
      <c r="BS17" s="467"/>
      <c r="BT17" s="467"/>
      <c r="BU17" s="468"/>
      <c r="BV17" s="466">
        <v>2464815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145.96</v>
      </c>
      <c r="M18" s="531"/>
      <c r="N18" s="531"/>
      <c r="O18" s="531"/>
      <c r="P18" s="531"/>
      <c r="Q18" s="531"/>
      <c r="R18" s="532"/>
      <c r="S18" s="532"/>
      <c r="T18" s="532"/>
      <c r="U18" s="532"/>
      <c r="V18" s="533"/>
      <c r="W18" s="547"/>
      <c r="X18" s="548"/>
      <c r="Y18" s="548"/>
      <c r="Z18" s="548"/>
      <c r="AA18" s="548"/>
      <c r="AB18" s="558"/>
      <c r="AC18" s="430">
        <v>56.2</v>
      </c>
      <c r="AD18" s="431"/>
      <c r="AE18" s="431"/>
      <c r="AF18" s="431"/>
      <c r="AG18" s="534"/>
      <c r="AH18" s="430">
        <v>53.1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2222256</v>
      </c>
      <c r="BO18" s="467"/>
      <c r="BP18" s="467"/>
      <c r="BQ18" s="467"/>
      <c r="BR18" s="467"/>
      <c r="BS18" s="467"/>
      <c r="BT18" s="467"/>
      <c r="BU18" s="468"/>
      <c r="BV18" s="466">
        <v>2254914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3818313</v>
      </c>
      <c r="BO19" s="467"/>
      <c r="BP19" s="467"/>
      <c r="BQ19" s="467"/>
      <c r="BR19" s="467"/>
      <c r="BS19" s="467"/>
      <c r="BT19" s="467"/>
      <c r="BU19" s="468"/>
      <c r="BV19" s="466">
        <v>3618883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1958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1052766</v>
      </c>
      <c r="BO23" s="467"/>
      <c r="BP23" s="467"/>
      <c r="BQ23" s="467"/>
      <c r="BR23" s="467"/>
      <c r="BS23" s="467"/>
      <c r="BT23" s="467"/>
      <c r="BU23" s="468"/>
      <c r="BV23" s="466">
        <v>1194370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7040</v>
      </c>
      <c r="R24" s="443"/>
      <c r="S24" s="443"/>
      <c r="T24" s="443"/>
      <c r="U24" s="443"/>
      <c r="V24" s="444"/>
      <c r="W24" s="508"/>
      <c r="X24" s="499"/>
      <c r="Y24" s="500"/>
      <c r="Z24" s="439" t="s">
        <v>170</v>
      </c>
      <c r="AA24" s="440"/>
      <c r="AB24" s="440"/>
      <c r="AC24" s="440"/>
      <c r="AD24" s="440"/>
      <c r="AE24" s="440"/>
      <c r="AF24" s="440"/>
      <c r="AG24" s="441"/>
      <c r="AH24" s="442">
        <v>75</v>
      </c>
      <c r="AI24" s="443"/>
      <c r="AJ24" s="443"/>
      <c r="AK24" s="443"/>
      <c r="AL24" s="444"/>
      <c r="AM24" s="442">
        <v>238275</v>
      </c>
      <c r="AN24" s="443"/>
      <c r="AO24" s="443"/>
      <c r="AP24" s="443"/>
      <c r="AQ24" s="443"/>
      <c r="AR24" s="444"/>
      <c r="AS24" s="442">
        <v>3177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774857</v>
      </c>
      <c r="BO24" s="467"/>
      <c r="BP24" s="467"/>
      <c r="BQ24" s="467"/>
      <c r="BR24" s="467"/>
      <c r="BS24" s="467"/>
      <c r="BT24" s="467"/>
      <c r="BU24" s="468"/>
      <c r="BV24" s="466">
        <v>866401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5620</v>
      </c>
      <c r="R25" s="443"/>
      <c r="S25" s="443"/>
      <c r="T25" s="443"/>
      <c r="U25" s="443"/>
      <c r="V25" s="444"/>
      <c r="W25" s="508"/>
      <c r="X25" s="499"/>
      <c r="Y25" s="500"/>
      <c r="Z25" s="439" t="s">
        <v>173</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206658</v>
      </c>
      <c r="BO25" s="462"/>
      <c r="BP25" s="462"/>
      <c r="BQ25" s="462"/>
      <c r="BR25" s="462"/>
      <c r="BS25" s="462"/>
      <c r="BT25" s="462"/>
      <c r="BU25" s="463"/>
      <c r="BV25" s="461">
        <v>339968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5360</v>
      </c>
      <c r="R26" s="443"/>
      <c r="S26" s="443"/>
      <c r="T26" s="443"/>
      <c r="U26" s="443"/>
      <c r="V26" s="444"/>
      <c r="W26" s="508"/>
      <c r="X26" s="499"/>
      <c r="Y26" s="500"/>
      <c r="Z26" s="439" t="s">
        <v>176</v>
      </c>
      <c r="AA26" s="521"/>
      <c r="AB26" s="521"/>
      <c r="AC26" s="521"/>
      <c r="AD26" s="521"/>
      <c r="AE26" s="521"/>
      <c r="AF26" s="521"/>
      <c r="AG26" s="522"/>
      <c r="AH26" s="442" t="s">
        <v>138</v>
      </c>
      <c r="AI26" s="443"/>
      <c r="AJ26" s="443"/>
      <c r="AK26" s="443"/>
      <c r="AL26" s="444"/>
      <c r="AM26" s="442" t="s">
        <v>138</v>
      </c>
      <c r="AN26" s="443"/>
      <c r="AO26" s="443"/>
      <c r="AP26" s="443"/>
      <c r="AQ26" s="443"/>
      <c r="AR26" s="444"/>
      <c r="AS26" s="442" t="s">
        <v>138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3030</v>
      </c>
      <c r="R27" s="443"/>
      <c r="S27" s="443"/>
      <c r="T27" s="443"/>
      <c r="U27" s="443"/>
      <c r="V27" s="444"/>
      <c r="W27" s="508"/>
      <c r="X27" s="499"/>
      <c r="Y27" s="500"/>
      <c r="Z27" s="439" t="s">
        <v>179</v>
      </c>
      <c r="AA27" s="440"/>
      <c r="AB27" s="440"/>
      <c r="AC27" s="440"/>
      <c r="AD27" s="440"/>
      <c r="AE27" s="440"/>
      <c r="AF27" s="440"/>
      <c r="AG27" s="441"/>
      <c r="AH27" s="442">
        <v>2</v>
      </c>
      <c r="AI27" s="443"/>
      <c r="AJ27" s="443"/>
      <c r="AK27" s="443"/>
      <c r="AL27" s="444"/>
      <c r="AM27" s="442" t="s">
        <v>180</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115400</v>
      </c>
      <c r="BO27" s="470"/>
      <c r="BP27" s="470"/>
      <c r="BQ27" s="470"/>
      <c r="BR27" s="470"/>
      <c r="BS27" s="470"/>
      <c r="BT27" s="470"/>
      <c r="BU27" s="471"/>
      <c r="BV27" s="469">
        <v>115400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2250</v>
      </c>
      <c r="R28" s="443"/>
      <c r="S28" s="443"/>
      <c r="T28" s="443"/>
      <c r="U28" s="443"/>
      <c r="V28" s="444"/>
      <c r="W28" s="508"/>
      <c r="X28" s="499"/>
      <c r="Y28" s="500"/>
      <c r="Z28" s="439" t="s">
        <v>183</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4100023</v>
      </c>
      <c r="BO28" s="462"/>
      <c r="BP28" s="462"/>
      <c r="BQ28" s="462"/>
      <c r="BR28" s="462"/>
      <c r="BS28" s="462"/>
      <c r="BT28" s="462"/>
      <c r="BU28" s="463"/>
      <c r="BV28" s="461">
        <v>4209880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2110</v>
      </c>
      <c r="R29" s="443"/>
      <c r="S29" s="443"/>
      <c r="T29" s="443"/>
      <c r="U29" s="443"/>
      <c r="V29" s="444"/>
      <c r="W29" s="509"/>
      <c r="X29" s="510"/>
      <c r="Y29" s="511"/>
      <c r="Z29" s="439" t="s">
        <v>186</v>
      </c>
      <c r="AA29" s="440"/>
      <c r="AB29" s="440"/>
      <c r="AC29" s="440"/>
      <c r="AD29" s="440"/>
      <c r="AE29" s="440"/>
      <c r="AF29" s="440"/>
      <c r="AG29" s="441"/>
      <c r="AH29" s="442">
        <v>77</v>
      </c>
      <c r="AI29" s="443"/>
      <c r="AJ29" s="443"/>
      <c r="AK29" s="443"/>
      <c r="AL29" s="444"/>
      <c r="AM29" s="442">
        <v>245895</v>
      </c>
      <c r="AN29" s="443"/>
      <c r="AO29" s="443"/>
      <c r="AP29" s="443"/>
      <c r="AQ29" s="443"/>
      <c r="AR29" s="444"/>
      <c r="AS29" s="442">
        <v>3193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102334</v>
      </c>
      <c r="BO29" s="467"/>
      <c r="BP29" s="467"/>
      <c r="BQ29" s="467"/>
      <c r="BR29" s="467"/>
      <c r="BS29" s="467"/>
      <c r="BT29" s="467"/>
      <c r="BU29" s="468"/>
      <c r="BV29" s="466">
        <v>102216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1229835</v>
      </c>
      <c r="BO30" s="470"/>
      <c r="BP30" s="470"/>
      <c r="BQ30" s="470"/>
      <c r="BR30" s="470"/>
      <c r="BS30" s="470"/>
      <c r="BT30" s="470"/>
      <c r="BU30" s="471"/>
      <c r="BV30" s="469">
        <v>978824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東児湯消防組合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㈲グリーンサービス・コスモス</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西都児湯環境整備事務組合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(社)宮崎県林業公社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高鍋・木城衛生組合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(財)宮崎県環境整備公社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介護保険特別会計(介護サービス事業勘定）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宮崎県市町村総合事務組合（一般会計）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宮崎県市町村総合事務組合（市町村交通災害共済事業特別会計）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宮崎県後期高齢者医療広域連合（一般会計）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宮崎県後期高齢者医療広域連合（後期高齢者医療特別会計）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一ツ瀬川営農飲雑用水広域水道事業団</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宮崎県市町村総合事務組合（自治会館管理運営特別会計）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MlGj/N+WDXHDaO1YrLUylJ1+fhYHhdSprpigPnGJR5DLOtykY9m31gboRL3apVdPlaW8oNwVvXUA7Y1/Q7kxw==" saltValue="Lw9cyvRwPW2LFkPvM0f6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2468104</v>
      </c>
      <c r="S5" s="734"/>
      <c r="T5" s="734"/>
      <c r="U5" s="734"/>
      <c r="V5" s="734"/>
      <c r="W5" s="734"/>
      <c r="X5" s="734"/>
      <c r="Y5" s="777"/>
      <c r="Z5" s="795">
        <v>50.1</v>
      </c>
      <c r="AA5" s="795"/>
      <c r="AB5" s="795"/>
      <c r="AC5" s="795"/>
      <c r="AD5" s="796">
        <v>2468104</v>
      </c>
      <c r="AE5" s="796"/>
      <c r="AF5" s="796"/>
      <c r="AG5" s="796"/>
      <c r="AH5" s="796"/>
      <c r="AI5" s="796"/>
      <c r="AJ5" s="796"/>
      <c r="AK5" s="796"/>
      <c r="AL5" s="778">
        <v>90.2</v>
      </c>
      <c r="AM5" s="749"/>
      <c r="AN5" s="749"/>
      <c r="AO5" s="779"/>
      <c r="AP5" s="744" t="s">
        <v>224</v>
      </c>
      <c r="AQ5" s="745"/>
      <c r="AR5" s="745"/>
      <c r="AS5" s="745"/>
      <c r="AT5" s="745"/>
      <c r="AU5" s="745"/>
      <c r="AV5" s="745"/>
      <c r="AW5" s="745"/>
      <c r="AX5" s="745"/>
      <c r="AY5" s="745"/>
      <c r="AZ5" s="745"/>
      <c r="BA5" s="745"/>
      <c r="BB5" s="745"/>
      <c r="BC5" s="745"/>
      <c r="BD5" s="745"/>
      <c r="BE5" s="745"/>
      <c r="BF5" s="746"/>
      <c r="BG5" s="678">
        <v>2468104</v>
      </c>
      <c r="BH5" s="679"/>
      <c r="BI5" s="679"/>
      <c r="BJ5" s="679"/>
      <c r="BK5" s="679"/>
      <c r="BL5" s="679"/>
      <c r="BM5" s="679"/>
      <c r="BN5" s="680"/>
      <c r="BO5" s="715">
        <v>100</v>
      </c>
      <c r="BP5" s="715"/>
      <c r="BQ5" s="715"/>
      <c r="BR5" s="715"/>
      <c r="BS5" s="716">
        <v>281180</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50778</v>
      </c>
      <c r="S6" s="679"/>
      <c r="T6" s="679"/>
      <c r="U6" s="679"/>
      <c r="V6" s="679"/>
      <c r="W6" s="679"/>
      <c r="X6" s="679"/>
      <c r="Y6" s="680"/>
      <c r="Z6" s="715">
        <v>1</v>
      </c>
      <c r="AA6" s="715"/>
      <c r="AB6" s="715"/>
      <c r="AC6" s="715"/>
      <c r="AD6" s="716">
        <v>50778</v>
      </c>
      <c r="AE6" s="716"/>
      <c r="AF6" s="716"/>
      <c r="AG6" s="716"/>
      <c r="AH6" s="716"/>
      <c r="AI6" s="716"/>
      <c r="AJ6" s="716"/>
      <c r="AK6" s="716"/>
      <c r="AL6" s="681">
        <v>1.9</v>
      </c>
      <c r="AM6" s="682"/>
      <c r="AN6" s="682"/>
      <c r="AO6" s="717"/>
      <c r="AP6" s="675" t="s">
        <v>229</v>
      </c>
      <c r="AQ6" s="676"/>
      <c r="AR6" s="676"/>
      <c r="AS6" s="676"/>
      <c r="AT6" s="676"/>
      <c r="AU6" s="676"/>
      <c r="AV6" s="676"/>
      <c r="AW6" s="676"/>
      <c r="AX6" s="676"/>
      <c r="AY6" s="676"/>
      <c r="AZ6" s="676"/>
      <c r="BA6" s="676"/>
      <c r="BB6" s="676"/>
      <c r="BC6" s="676"/>
      <c r="BD6" s="676"/>
      <c r="BE6" s="676"/>
      <c r="BF6" s="677"/>
      <c r="BG6" s="678">
        <v>2468104</v>
      </c>
      <c r="BH6" s="679"/>
      <c r="BI6" s="679"/>
      <c r="BJ6" s="679"/>
      <c r="BK6" s="679"/>
      <c r="BL6" s="679"/>
      <c r="BM6" s="679"/>
      <c r="BN6" s="680"/>
      <c r="BO6" s="715">
        <v>100</v>
      </c>
      <c r="BP6" s="715"/>
      <c r="BQ6" s="715"/>
      <c r="BR6" s="715"/>
      <c r="BS6" s="716">
        <v>281180</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70981</v>
      </c>
      <c r="CS6" s="679"/>
      <c r="CT6" s="679"/>
      <c r="CU6" s="679"/>
      <c r="CV6" s="679"/>
      <c r="CW6" s="679"/>
      <c r="CX6" s="679"/>
      <c r="CY6" s="680"/>
      <c r="CZ6" s="778">
        <v>1.5</v>
      </c>
      <c r="DA6" s="749"/>
      <c r="DB6" s="749"/>
      <c r="DC6" s="781"/>
      <c r="DD6" s="684" t="s">
        <v>231</v>
      </c>
      <c r="DE6" s="679"/>
      <c r="DF6" s="679"/>
      <c r="DG6" s="679"/>
      <c r="DH6" s="679"/>
      <c r="DI6" s="679"/>
      <c r="DJ6" s="679"/>
      <c r="DK6" s="679"/>
      <c r="DL6" s="679"/>
      <c r="DM6" s="679"/>
      <c r="DN6" s="679"/>
      <c r="DO6" s="679"/>
      <c r="DP6" s="680"/>
      <c r="DQ6" s="684">
        <v>70981</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174</v>
      </c>
      <c r="S7" s="679"/>
      <c r="T7" s="679"/>
      <c r="U7" s="679"/>
      <c r="V7" s="679"/>
      <c r="W7" s="679"/>
      <c r="X7" s="679"/>
      <c r="Y7" s="680"/>
      <c r="Z7" s="715">
        <v>0</v>
      </c>
      <c r="AA7" s="715"/>
      <c r="AB7" s="715"/>
      <c r="AC7" s="715"/>
      <c r="AD7" s="716">
        <v>174</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163777</v>
      </c>
      <c r="BH7" s="679"/>
      <c r="BI7" s="679"/>
      <c r="BJ7" s="679"/>
      <c r="BK7" s="679"/>
      <c r="BL7" s="679"/>
      <c r="BM7" s="679"/>
      <c r="BN7" s="680"/>
      <c r="BO7" s="715">
        <v>6.6</v>
      </c>
      <c r="BP7" s="715"/>
      <c r="BQ7" s="715"/>
      <c r="BR7" s="715"/>
      <c r="BS7" s="716">
        <v>2656</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1190588</v>
      </c>
      <c r="CS7" s="679"/>
      <c r="CT7" s="679"/>
      <c r="CU7" s="679"/>
      <c r="CV7" s="679"/>
      <c r="CW7" s="679"/>
      <c r="CX7" s="679"/>
      <c r="CY7" s="680"/>
      <c r="CZ7" s="715">
        <v>25.8</v>
      </c>
      <c r="DA7" s="715"/>
      <c r="DB7" s="715"/>
      <c r="DC7" s="715"/>
      <c r="DD7" s="684">
        <v>20015</v>
      </c>
      <c r="DE7" s="679"/>
      <c r="DF7" s="679"/>
      <c r="DG7" s="679"/>
      <c r="DH7" s="679"/>
      <c r="DI7" s="679"/>
      <c r="DJ7" s="679"/>
      <c r="DK7" s="679"/>
      <c r="DL7" s="679"/>
      <c r="DM7" s="679"/>
      <c r="DN7" s="679"/>
      <c r="DO7" s="679"/>
      <c r="DP7" s="680"/>
      <c r="DQ7" s="684">
        <v>1147836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941</v>
      </c>
      <c r="S8" s="679"/>
      <c r="T8" s="679"/>
      <c r="U8" s="679"/>
      <c r="V8" s="679"/>
      <c r="W8" s="679"/>
      <c r="X8" s="679"/>
      <c r="Y8" s="680"/>
      <c r="Z8" s="715">
        <v>0</v>
      </c>
      <c r="AA8" s="715"/>
      <c r="AB8" s="715"/>
      <c r="AC8" s="715"/>
      <c r="AD8" s="716">
        <v>941</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7840</v>
      </c>
      <c r="BH8" s="679"/>
      <c r="BI8" s="679"/>
      <c r="BJ8" s="679"/>
      <c r="BK8" s="679"/>
      <c r="BL8" s="679"/>
      <c r="BM8" s="679"/>
      <c r="BN8" s="680"/>
      <c r="BO8" s="715">
        <v>0.3</v>
      </c>
      <c r="BP8" s="715"/>
      <c r="BQ8" s="715"/>
      <c r="BR8" s="715"/>
      <c r="BS8" s="684" t="s">
        <v>231</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1365614</v>
      </c>
      <c r="CS8" s="679"/>
      <c r="CT8" s="679"/>
      <c r="CU8" s="679"/>
      <c r="CV8" s="679"/>
      <c r="CW8" s="679"/>
      <c r="CX8" s="679"/>
      <c r="CY8" s="680"/>
      <c r="CZ8" s="715">
        <v>29.6</v>
      </c>
      <c r="DA8" s="715"/>
      <c r="DB8" s="715"/>
      <c r="DC8" s="715"/>
      <c r="DD8" s="684">
        <v>220615</v>
      </c>
      <c r="DE8" s="679"/>
      <c r="DF8" s="679"/>
      <c r="DG8" s="679"/>
      <c r="DH8" s="679"/>
      <c r="DI8" s="679"/>
      <c r="DJ8" s="679"/>
      <c r="DK8" s="679"/>
      <c r="DL8" s="679"/>
      <c r="DM8" s="679"/>
      <c r="DN8" s="679"/>
      <c r="DO8" s="679"/>
      <c r="DP8" s="680"/>
      <c r="DQ8" s="684">
        <v>707649</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509</v>
      </c>
      <c r="S9" s="679"/>
      <c r="T9" s="679"/>
      <c r="U9" s="679"/>
      <c r="V9" s="679"/>
      <c r="W9" s="679"/>
      <c r="X9" s="679"/>
      <c r="Y9" s="680"/>
      <c r="Z9" s="715">
        <v>0</v>
      </c>
      <c r="AA9" s="715"/>
      <c r="AB9" s="715"/>
      <c r="AC9" s="715"/>
      <c r="AD9" s="716">
        <v>509</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135529</v>
      </c>
      <c r="BH9" s="679"/>
      <c r="BI9" s="679"/>
      <c r="BJ9" s="679"/>
      <c r="BK9" s="679"/>
      <c r="BL9" s="679"/>
      <c r="BM9" s="679"/>
      <c r="BN9" s="680"/>
      <c r="BO9" s="715">
        <v>5.5</v>
      </c>
      <c r="BP9" s="715"/>
      <c r="BQ9" s="715"/>
      <c r="BR9" s="715"/>
      <c r="BS9" s="684" t="s">
        <v>231</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261432</v>
      </c>
      <c r="CS9" s="679"/>
      <c r="CT9" s="679"/>
      <c r="CU9" s="679"/>
      <c r="CV9" s="679"/>
      <c r="CW9" s="679"/>
      <c r="CX9" s="679"/>
      <c r="CY9" s="680"/>
      <c r="CZ9" s="715">
        <v>5.7</v>
      </c>
      <c r="DA9" s="715"/>
      <c r="DB9" s="715"/>
      <c r="DC9" s="715"/>
      <c r="DD9" s="684">
        <v>20983</v>
      </c>
      <c r="DE9" s="679"/>
      <c r="DF9" s="679"/>
      <c r="DG9" s="679"/>
      <c r="DH9" s="679"/>
      <c r="DI9" s="679"/>
      <c r="DJ9" s="679"/>
      <c r="DK9" s="679"/>
      <c r="DL9" s="679"/>
      <c r="DM9" s="679"/>
      <c r="DN9" s="679"/>
      <c r="DO9" s="679"/>
      <c r="DP9" s="680"/>
      <c r="DQ9" s="684">
        <v>246667</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242</v>
      </c>
      <c r="S10" s="679"/>
      <c r="T10" s="679"/>
      <c r="U10" s="679"/>
      <c r="V10" s="679"/>
      <c r="W10" s="679"/>
      <c r="X10" s="679"/>
      <c r="Y10" s="680"/>
      <c r="Z10" s="715" t="s">
        <v>242</v>
      </c>
      <c r="AA10" s="715"/>
      <c r="AB10" s="715"/>
      <c r="AC10" s="715"/>
      <c r="AD10" s="716" t="s">
        <v>138</v>
      </c>
      <c r="AE10" s="716"/>
      <c r="AF10" s="716"/>
      <c r="AG10" s="716"/>
      <c r="AH10" s="716"/>
      <c r="AI10" s="716"/>
      <c r="AJ10" s="716"/>
      <c r="AK10" s="716"/>
      <c r="AL10" s="681" t="s">
        <v>242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7016</v>
      </c>
      <c r="BH10" s="679"/>
      <c r="BI10" s="679"/>
      <c r="BJ10" s="679"/>
      <c r="BK10" s="679"/>
      <c r="BL10" s="679"/>
      <c r="BM10" s="679"/>
      <c r="BN10" s="680"/>
      <c r="BO10" s="715">
        <v>0.3</v>
      </c>
      <c r="BP10" s="715"/>
      <c r="BQ10" s="715"/>
      <c r="BR10" s="715"/>
      <c r="BS10" s="684" t="s">
        <v>231</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242</v>
      </c>
      <c r="CS10" s="679"/>
      <c r="CT10" s="679"/>
      <c r="CU10" s="679"/>
      <c r="CV10" s="679"/>
      <c r="CW10" s="679"/>
      <c r="CX10" s="679"/>
      <c r="CY10" s="680"/>
      <c r="CZ10" s="715" t="s">
        <v>242</v>
      </c>
      <c r="DA10" s="715"/>
      <c r="DB10" s="715"/>
      <c r="DC10" s="715"/>
      <c r="DD10" s="684" t="s">
        <v>138</v>
      </c>
      <c r="DE10" s="679"/>
      <c r="DF10" s="679"/>
      <c r="DG10" s="679"/>
      <c r="DH10" s="679"/>
      <c r="DI10" s="679"/>
      <c r="DJ10" s="679"/>
      <c r="DK10" s="679"/>
      <c r="DL10" s="679"/>
      <c r="DM10" s="679"/>
      <c r="DN10" s="679"/>
      <c r="DO10" s="679"/>
      <c r="DP10" s="680"/>
      <c r="DQ10" s="684" t="s">
        <v>231</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95972</v>
      </c>
      <c r="S11" s="679"/>
      <c r="T11" s="679"/>
      <c r="U11" s="679"/>
      <c r="V11" s="679"/>
      <c r="W11" s="679"/>
      <c r="X11" s="679"/>
      <c r="Y11" s="680"/>
      <c r="Z11" s="681">
        <v>1.9</v>
      </c>
      <c r="AA11" s="682"/>
      <c r="AB11" s="682"/>
      <c r="AC11" s="683"/>
      <c r="AD11" s="684">
        <v>95972</v>
      </c>
      <c r="AE11" s="679"/>
      <c r="AF11" s="679"/>
      <c r="AG11" s="679"/>
      <c r="AH11" s="679"/>
      <c r="AI11" s="679"/>
      <c r="AJ11" s="679"/>
      <c r="AK11" s="680"/>
      <c r="AL11" s="681">
        <v>3.5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13392</v>
      </c>
      <c r="BH11" s="679"/>
      <c r="BI11" s="679"/>
      <c r="BJ11" s="679"/>
      <c r="BK11" s="679"/>
      <c r="BL11" s="679"/>
      <c r="BM11" s="679"/>
      <c r="BN11" s="680"/>
      <c r="BO11" s="715">
        <v>0.5</v>
      </c>
      <c r="BP11" s="715"/>
      <c r="BQ11" s="715"/>
      <c r="BR11" s="715"/>
      <c r="BS11" s="684">
        <v>2656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400942</v>
      </c>
      <c r="CS11" s="679"/>
      <c r="CT11" s="679"/>
      <c r="CU11" s="679"/>
      <c r="CV11" s="679"/>
      <c r="CW11" s="679"/>
      <c r="CX11" s="679"/>
      <c r="CY11" s="680"/>
      <c r="CZ11" s="715">
        <v>8.6999999999999993</v>
      </c>
      <c r="DA11" s="715"/>
      <c r="DB11" s="715"/>
      <c r="DC11" s="715"/>
      <c r="DD11" s="684">
        <v>96262</v>
      </c>
      <c r="DE11" s="679"/>
      <c r="DF11" s="679"/>
      <c r="DG11" s="679"/>
      <c r="DH11" s="679"/>
      <c r="DI11" s="679"/>
      <c r="DJ11" s="679"/>
      <c r="DK11" s="679"/>
      <c r="DL11" s="679"/>
      <c r="DM11" s="679"/>
      <c r="DN11" s="679"/>
      <c r="DO11" s="679"/>
      <c r="DP11" s="680"/>
      <c r="DQ11" s="684">
        <v>239039</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242</v>
      </c>
      <c r="S12" s="679"/>
      <c r="T12" s="679"/>
      <c r="U12" s="679"/>
      <c r="V12" s="679"/>
      <c r="W12" s="679"/>
      <c r="X12" s="679"/>
      <c r="Y12" s="680"/>
      <c r="Z12" s="715" t="s">
        <v>242</v>
      </c>
      <c r="AA12" s="715"/>
      <c r="AB12" s="715"/>
      <c r="AC12" s="715"/>
      <c r="AD12" s="716" t="s">
        <v>242</v>
      </c>
      <c r="AE12" s="716"/>
      <c r="AF12" s="716"/>
      <c r="AG12" s="716"/>
      <c r="AH12" s="716"/>
      <c r="AI12" s="716"/>
      <c r="AJ12" s="716"/>
      <c r="AK12" s="716"/>
      <c r="AL12" s="681" t="s">
        <v>138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2260859</v>
      </c>
      <c r="BH12" s="679"/>
      <c r="BI12" s="679"/>
      <c r="BJ12" s="679"/>
      <c r="BK12" s="679"/>
      <c r="BL12" s="679"/>
      <c r="BM12" s="679"/>
      <c r="BN12" s="680"/>
      <c r="BO12" s="715">
        <v>91.6</v>
      </c>
      <c r="BP12" s="715"/>
      <c r="BQ12" s="715"/>
      <c r="BR12" s="715"/>
      <c r="BS12" s="684">
        <v>278524</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230964</v>
      </c>
      <c r="CS12" s="679"/>
      <c r="CT12" s="679"/>
      <c r="CU12" s="679"/>
      <c r="CV12" s="679"/>
      <c r="CW12" s="679"/>
      <c r="CX12" s="679"/>
      <c r="CY12" s="680"/>
      <c r="CZ12" s="715">
        <v>5</v>
      </c>
      <c r="DA12" s="715"/>
      <c r="DB12" s="715"/>
      <c r="DC12" s="715"/>
      <c r="DD12" s="684">
        <v>11326</v>
      </c>
      <c r="DE12" s="679"/>
      <c r="DF12" s="679"/>
      <c r="DG12" s="679"/>
      <c r="DH12" s="679"/>
      <c r="DI12" s="679"/>
      <c r="DJ12" s="679"/>
      <c r="DK12" s="679"/>
      <c r="DL12" s="679"/>
      <c r="DM12" s="679"/>
      <c r="DN12" s="679"/>
      <c r="DO12" s="679"/>
      <c r="DP12" s="680"/>
      <c r="DQ12" s="684">
        <v>196949</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242</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2229621</v>
      </c>
      <c r="BH13" s="679"/>
      <c r="BI13" s="679"/>
      <c r="BJ13" s="679"/>
      <c r="BK13" s="679"/>
      <c r="BL13" s="679"/>
      <c r="BM13" s="679"/>
      <c r="BN13" s="680"/>
      <c r="BO13" s="715">
        <v>90.3</v>
      </c>
      <c r="BP13" s="715"/>
      <c r="BQ13" s="715"/>
      <c r="BR13" s="715"/>
      <c r="BS13" s="684">
        <v>278524</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289910</v>
      </c>
      <c r="CS13" s="679"/>
      <c r="CT13" s="679"/>
      <c r="CU13" s="679"/>
      <c r="CV13" s="679"/>
      <c r="CW13" s="679"/>
      <c r="CX13" s="679"/>
      <c r="CY13" s="680"/>
      <c r="CZ13" s="715">
        <v>6.3</v>
      </c>
      <c r="DA13" s="715"/>
      <c r="DB13" s="715"/>
      <c r="DC13" s="715"/>
      <c r="DD13" s="684">
        <v>81684</v>
      </c>
      <c r="DE13" s="679"/>
      <c r="DF13" s="679"/>
      <c r="DG13" s="679"/>
      <c r="DH13" s="679"/>
      <c r="DI13" s="679"/>
      <c r="DJ13" s="679"/>
      <c r="DK13" s="679"/>
      <c r="DL13" s="679"/>
      <c r="DM13" s="679"/>
      <c r="DN13" s="679"/>
      <c r="DO13" s="679"/>
      <c r="DP13" s="680"/>
      <c r="DQ13" s="684">
        <v>229459</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4577</v>
      </c>
      <c r="S14" s="679"/>
      <c r="T14" s="679"/>
      <c r="U14" s="679"/>
      <c r="V14" s="679"/>
      <c r="W14" s="679"/>
      <c r="X14" s="679"/>
      <c r="Y14" s="680"/>
      <c r="Z14" s="715">
        <v>0.1</v>
      </c>
      <c r="AA14" s="715"/>
      <c r="AB14" s="715"/>
      <c r="AC14" s="715"/>
      <c r="AD14" s="716">
        <v>4577</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22394</v>
      </c>
      <c r="BH14" s="679"/>
      <c r="BI14" s="679"/>
      <c r="BJ14" s="679"/>
      <c r="BK14" s="679"/>
      <c r="BL14" s="679"/>
      <c r="BM14" s="679"/>
      <c r="BN14" s="680"/>
      <c r="BO14" s="715">
        <v>0.9</v>
      </c>
      <c r="BP14" s="715"/>
      <c r="BQ14" s="715"/>
      <c r="BR14" s="715"/>
      <c r="BS14" s="684" t="s">
        <v>138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199554</v>
      </c>
      <c r="CS14" s="679"/>
      <c r="CT14" s="679"/>
      <c r="CU14" s="679"/>
      <c r="CV14" s="679"/>
      <c r="CW14" s="679"/>
      <c r="CX14" s="679"/>
      <c r="CY14" s="680"/>
      <c r="CZ14" s="715">
        <v>4.3</v>
      </c>
      <c r="DA14" s="715"/>
      <c r="DB14" s="715"/>
      <c r="DC14" s="715"/>
      <c r="DD14" s="684">
        <v>1998</v>
      </c>
      <c r="DE14" s="679"/>
      <c r="DF14" s="679"/>
      <c r="DG14" s="679"/>
      <c r="DH14" s="679"/>
      <c r="DI14" s="679"/>
      <c r="DJ14" s="679"/>
      <c r="DK14" s="679"/>
      <c r="DL14" s="679"/>
      <c r="DM14" s="679"/>
      <c r="DN14" s="679"/>
      <c r="DO14" s="679"/>
      <c r="DP14" s="680"/>
      <c r="DQ14" s="684">
        <v>198983</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242</v>
      </c>
      <c r="S15" s="679"/>
      <c r="T15" s="679"/>
      <c r="U15" s="679"/>
      <c r="V15" s="679"/>
      <c r="W15" s="679"/>
      <c r="X15" s="679"/>
      <c r="Y15" s="680"/>
      <c r="Z15" s="715" t="s">
        <v>242</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21074</v>
      </c>
      <c r="BH15" s="679"/>
      <c r="BI15" s="679"/>
      <c r="BJ15" s="679"/>
      <c r="BK15" s="679"/>
      <c r="BL15" s="679"/>
      <c r="BM15" s="679"/>
      <c r="BN15" s="680"/>
      <c r="BO15" s="715">
        <v>0.9</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277842</v>
      </c>
      <c r="CS15" s="679"/>
      <c r="CT15" s="679"/>
      <c r="CU15" s="679"/>
      <c r="CV15" s="679"/>
      <c r="CW15" s="679"/>
      <c r="CX15" s="679"/>
      <c r="CY15" s="680"/>
      <c r="CZ15" s="715">
        <v>6</v>
      </c>
      <c r="DA15" s="715"/>
      <c r="DB15" s="715"/>
      <c r="DC15" s="715"/>
      <c r="DD15" s="684">
        <v>7146</v>
      </c>
      <c r="DE15" s="679"/>
      <c r="DF15" s="679"/>
      <c r="DG15" s="679"/>
      <c r="DH15" s="679"/>
      <c r="DI15" s="679"/>
      <c r="DJ15" s="679"/>
      <c r="DK15" s="679"/>
      <c r="DL15" s="679"/>
      <c r="DM15" s="679"/>
      <c r="DN15" s="679"/>
      <c r="DO15" s="679"/>
      <c r="DP15" s="680"/>
      <c r="DQ15" s="684">
        <v>265797</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1225</v>
      </c>
      <c r="S16" s="679"/>
      <c r="T16" s="679"/>
      <c r="U16" s="679"/>
      <c r="V16" s="679"/>
      <c r="W16" s="679"/>
      <c r="X16" s="679"/>
      <c r="Y16" s="680"/>
      <c r="Z16" s="715">
        <v>0</v>
      </c>
      <c r="AA16" s="715"/>
      <c r="AB16" s="715"/>
      <c r="AC16" s="715"/>
      <c r="AD16" s="716">
        <v>1225</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242</v>
      </c>
      <c r="BH16" s="679"/>
      <c r="BI16" s="679"/>
      <c r="BJ16" s="679"/>
      <c r="BK16" s="679"/>
      <c r="BL16" s="679"/>
      <c r="BM16" s="679"/>
      <c r="BN16" s="680"/>
      <c r="BO16" s="715" t="s">
        <v>128</v>
      </c>
      <c r="BP16" s="715"/>
      <c r="BQ16" s="715"/>
      <c r="BR16" s="715"/>
      <c r="BS16" s="684" t="s">
        <v>138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129447</v>
      </c>
      <c r="CS16" s="679"/>
      <c r="CT16" s="679"/>
      <c r="CU16" s="679"/>
      <c r="CV16" s="679"/>
      <c r="CW16" s="679"/>
      <c r="CX16" s="679"/>
      <c r="CY16" s="680"/>
      <c r="CZ16" s="715">
        <v>2.8</v>
      </c>
      <c r="DA16" s="715"/>
      <c r="DB16" s="715"/>
      <c r="DC16" s="715"/>
      <c r="DD16" s="684" t="s">
        <v>128</v>
      </c>
      <c r="DE16" s="679"/>
      <c r="DF16" s="679"/>
      <c r="DG16" s="679"/>
      <c r="DH16" s="679"/>
      <c r="DI16" s="679"/>
      <c r="DJ16" s="679"/>
      <c r="DK16" s="679"/>
      <c r="DL16" s="679"/>
      <c r="DM16" s="679"/>
      <c r="DN16" s="679"/>
      <c r="DO16" s="679"/>
      <c r="DP16" s="680"/>
      <c r="DQ16" s="684">
        <v>27585</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18966</v>
      </c>
      <c r="S17" s="679"/>
      <c r="T17" s="679"/>
      <c r="U17" s="679"/>
      <c r="V17" s="679"/>
      <c r="W17" s="679"/>
      <c r="X17" s="679"/>
      <c r="Y17" s="680"/>
      <c r="Z17" s="715">
        <v>0.4</v>
      </c>
      <c r="AA17" s="715"/>
      <c r="AB17" s="715"/>
      <c r="AC17" s="715"/>
      <c r="AD17" s="716">
        <v>18966</v>
      </c>
      <c r="AE17" s="716"/>
      <c r="AF17" s="716"/>
      <c r="AG17" s="716"/>
      <c r="AH17" s="716"/>
      <c r="AI17" s="716"/>
      <c r="AJ17" s="716"/>
      <c r="AK17" s="716"/>
      <c r="AL17" s="681">
        <v>0.7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242</v>
      </c>
      <c r="BH17" s="679"/>
      <c r="BI17" s="679"/>
      <c r="BJ17" s="679"/>
      <c r="BK17" s="679"/>
      <c r="BL17" s="679"/>
      <c r="BM17" s="679"/>
      <c r="BN17" s="680"/>
      <c r="BO17" s="715" t="s">
        <v>138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200769</v>
      </c>
      <c r="CS17" s="679"/>
      <c r="CT17" s="679"/>
      <c r="CU17" s="679"/>
      <c r="CV17" s="679"/>
      <c r="CW17" s="679"/>
      <c r="CX17" s="679"/>
      <c r="CY17" s="680"/>
      <c r="CZ17" s="715">
        <v>4.3</v>
      </c>
      <c r="DA17" s="715"/>
      <c r="DB17" s="715"/>
      <c r="DC17" s="715"/>
      <c r="DD17" s="684" t="s">
        <v>128</v>
      </c>
      <c r="DE17" s="679"/>
      <c r="DF17" s="679"/>
      <c r="DG17" s="679"/>
      <c r="DH17" s="679"/>
      <c r="DI17" s="679"/>
      <c r="DJ17" s="679"/>
      <c r="DK17" s="679"/>
      <c r="DL17" s="679"/>
      <c r="DM17" s="679"/>
      <c r="DN17" s="679"/>
      <c r="DO17" s="679"/>
      <c r="DP17" s="680"/>
      <c r="DQ17" s="684">
        <v>181355</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4332</v>
      </c>
      <c r="S18" s="679"/>
      <c r="T18" s="679"/>
      <c r="U18" s="679"/>
      <c r="V18" s="679"/>
      <c r="W18" s="679"/>
      <c r="X18" s="679"/>
      <c r="Y18" s="680"/>
      <c r="Z18" s="715">
        <v>0.1</v>
      </c>
      <c r="AA18" s="715"/>
      <c r="AB18" s="715"/>
      <c r="AC18" s="715"/>
      <c r="AD18" s="716">
        <v>4332</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242</v>
      </c>
      <c r="BH18" s="679"/>
      <c r="BI18" s="679"/>
      <c r="BJ18" s="679"/>
      <c r="BK18" s="679"/>
      <c r="BL18" s="679"/>
      <c r="BM18" s="679"/>
      <c r="BN18" s="680"/>
      <c r="BO18" s="715" t="s">
        <v>231</v>
      </c>
      <c r="BP18" s="715"/>
      <c r="BQ18" s="715"/>
      <c r="BR18" s="715"/>
      <c r="BS18" s="684" t="s">
        <v>138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128</v>
      </c>
      <c r="DA18" s="715"/>
      <c r="DB18" s="715"/>
      <c r="DC18" s="715"/>
      <c r="DD18" s="684" t="s">
        <v>242</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557</v>
      </c>
      <c r="S19" s="679"/>
      <c r="T19" s="679"/>
      <c r="U19" s="679"/>
      <c r="V19" s="679"/>
      <c r="W19" s="679"/>
      <c r="X19" s="679"/>
      <c r="Y19" s="680"/>
      <c r="Z19" s="715">
        <v>0</v>
      </c>
      <c r="AA19" s="715"/>
      <c r="AB19" s="715"/>
      <c r="AC19" s="715"/>
      <c r="AD19" s="716">
        <v>557</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128</v>
      </c>
      <c r="BP19" s="715"/>
      <c r="BQ19" s="715"/>
      <c r="BR19" s="715"/>
      <c r="BS19" s="684" t="s">
        <v>242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242</v>
      </c>
      <c r="DA19" s="715"/>
      <c r="DB19" s="715"/>
      <c r="DC19" s="715"/>
      <c r="DD19" s="684" t="s">
        <v>242</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106</v>
      </c>
      <c r="S20" s="679"/>
      <c r="T20" s="679"/>
      <c r="U20" s="679"/>
      <c r="V20" s="679"/>
      <c r="W20" s="679"/>
      <c r="X20" s="679"/>
      <c r="Y20" s="680"/>
      <c r="Z20" s="715">
        <v>0</v>
      </c>
      <c r="AA20" s="715"/>
      <c r="AB20" s="715"/>
      <c r="AC20" s="715"/>
      <c r="AD20" s="716">
        <v>106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231</v>
      </c>
      <c r="BP20" s="715"/>
      <c r="BQ20" s="715"/>
      <c r="BR20" s="715"/>
      <c r="BS20" s="684" t="s">
        <v>138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4618043</v>
      </c>
      <c r="CS20" s="679"/>
      <c r="CT20" s="679"/>
      <c r="CU20" s="679"/>
      <c r="CV20" s="679"/>
      <c r="CW20" s="679"/>
      <c r="CX20" s="679"/>
      <c r="CY20" s="680"/>
      <c r="CZ20" s="715">
        <v>100</v>
      </c>
      <c r="DA20" s="715"/>
      <c r="DB20" s="715"/>
      <c r="DC20" s="715"/>
      <c r="DD20" s="684">
        <v>460029</v>
      </c>
      <c r="DE20" s="679"/>
      <c r="DF20" s="679"/>
      <c r="DG20" s="679"/>
      <c r="DH20" s="679"/>
      <c r="DI20" s="679"/>
      <c r="DJ20" s="679"/>
      <c r="DK20" s="679"/>
      <c r="DL20" s="679"/>
      <c r="DM20" s="679"/>
      <c r="DN20" s="679"/>
      <c r="DO20" s="679"/>
      <c r="DP20" s="680"/>
      <c r="DQ20" s="684">
        <v>3512300</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13971</v>
      </c>
      <c r="S21" s="679"/>
      <c r="T21" s="679"/>
      <c r="U21" s="679"/>
      <c r="V21" s="679"/>
      <c r="W21" s="679"/>
      <c r="X21" s="679"/>
      <c r="Y21" s="680"/>
      <c r="Z21" s="715">
        <v>0.3</v>
      </c>
      <c r="AA21" s="715"/>
      <c r="AB21" s="715"/>
      <c r="AC21" s="715"/>
      <c r="AD21" s="716">
        <v>13971</v>
      </c>
      <c r="AE21" s="716"/>
      <c r="AF21" s="716"/>
      <c r="AG21" s="716"/>
      <c r="AH21" s="716"/>
      <c r="AI21" s="716"/>
      <c r="AJ21" s="716"/>
      <c r="AK21" s="716"/>
      <c r="AL21" s="681">
        <v>0.5</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242</v>
      </c>
      <c r="BH21" s="679"/>
      <c r="BI21" s="679"/>
      <c r="BJ21" s="679"/>
      <c r="BK21" s="679"/>
      <c r="BL21" s="679"/>
      <c r="BM21" s="679"/>
      <c r="BN21" s="680"/>
      <c r="BO21" s="715" t="s">
        <v>128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141183</v>
      </c>
      <c r="S22" s="679"/>
      <c r="T22" s="679"/>
      <c r="U22" s="679"/>
      <c r="V22" s="679"/>
      <c r="W22" s="679"/>
      <c r="X22" s="679"/>
      <c r="Y22" s="680"/>
      <c r="Z22" s="715">
        <v>2.9</v>
      </c>
      <c r="AA22" s="715"/>
      <c r="AB22" s="715"/>
      <c r="AC22" s="715"/>
      <c r="AD22" s="716">
        <v>90007</v>
      </c>
      <c r="AE22" s="716"/>
      <c r="AF22" s="716"/>
      <c r="AG22" s="716"/>
      <c r="AH22" s="716"/>
      <c r="AI22" s="716"/>
      <c r="AJ22" s="716"/>
      <c r="AK22" s="716"/>
      <c r="AL22" s="681">
        <v>3.3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242</v>
      </c>
      <c r="BP22" s="715"/>
      <c r="BQ22" s="715"/>
      <c r="BR22" s="715"/>
      <c r="BS22" s="684" t="s">
        <v>138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90007</v>
      </c>
      <c r="S23" s="679"/>
      <c r="T23" s="679"/>
      <c r="U23" s="679"/>
      <c r="V23" s="679"/>
      <c r="W23" s="679"/>
      <c r="X23" s="679"/>
      <c r="Y23" s="680"/>
      <c r="Z23" s="715">
        <v>1.8</v>
      </c>
      <c r="AA23" s="715"/>
      <c r="AB23" s="715"/>
      <c r="AC23" s="715"/>
      <c r="AD23" s="716">
        <v>90007</v>
      </c>
      <c r="AE23" s="716"/>
      <c r="AF23" s="716"/>
      <c r="AG23" s="716"/>
      <c r="AH23" s="716"/>
      <c r="AI23" s="716"/>
      <c r="AJ23" s="716"/>
      <c r="AK23" s="716"/>
      <c r="AL23" s="681">
        <v>3.3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242</v>
      </c>
      <c r="BH23" s="679"/>
      <c r="BI23" s="679"/>
      <c r="BJ23" s="679"/>
      <c r="BK23" s="679"/>
      <c r="BL23" s="679"/>
      <c r="BM23" s="679"/>
      <c r="BN23" s="680"/>
      <c r="BO23" s="715" t="s">
        <v>242</v>
      </c>
      <c r="BP23" s="715"/>
      <c r="BQ23" s="715"/>
      <c r="BR23" s="715"/>
      <c r="BS23" s="684" t="s">
        <v>138</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51176</v>
      </c>
      <c r="S24" s="679"/>
      <c r="T24" s="679"/>
      <c r="U24" s="679"/>
      <c r="V24" s="679"/>
      <c r="W24" s="679"/>
      <c r="X24" s="679"/>
      <c r="Y24" s="680"/>
      <c r="Z24" s="715">
        <v>1</v>
      </c>
      <c r="AA24" s="715"/>
      <c r="AB24" s="715"/>
      <c r="AC24" s="715"/>
      <c r="AD24" s="716" t="s">
        <v>138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242</v>
      </c>
      <c r="BH24" s="679"/>
      <c r="BI24" s="679"/>
      <c r="BJ24" s="679"/>
      <c r="BK24" s="679"/>
      <c r="BL24" s="679"/>
      <c r="BM24" s="679"/>
      <c r="BN24" s="680"/>
      <c r="BO24" s="715" t="s">
        <v>242</v>
      </c>
      <c r="BP24" s="715"/>
      <c r="BQ24" s="715"/>
      <c r="BR24" s="715"/>
      <c r="BS24" s="684" t="s">
        <v>138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1510134</v>
      </c>
      <c r="CS24" s="734"/>
      <c r="CT24" s="734"/>
      <c r="CU24" s="734"/>
      <c r="CV24" s="734"/>
      <c r="CW24" s="734"/>
      <c r="CX24" s="734"/>
      <c r="CY24" s="777"/>
      <c r="CZ24" s="778">
        <v>32.700000000000003</v>
      </c>
      <c r="DA24" s="749"/>
      <c r="DB24" s="749"/>
      <c r="DC24" s="781"/>
      <c r="DD24" s="776">
        <v>1076606</v>
      </c>
      <c r="DE24" s="734"/>
      <c r="DF24" s="734"/>
      <c r="DG24" s="734"/>
      <c r="DH24" s="734"/>
      <c r="DI24" s="734"/>
      <c r="DJ24" s="734"/>
      <c r="DK24" s="777"/>
      <c r="DL24" s="776">
        <v>1052908</v>
      </c>
      <c r="DM24" s="734"/>
      <c r="DN24" s="734"/>
      <c r="DO24" s="734"/>
      <c r="DP24" s="734"/>
      <c r="DQ24" s="734"/>
      <c r="DR24" s="734"/>
      <c r="DS24" s="734"/>
      <c r="DT24" s="734"/>
      <c r="DU24" s="734"/>
      <c r="DV24" s="777"/>
      <c r="DW24" s="778">
        <v>38.5</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138</v>
      </c>
      <c r="AA25" s="715"/>
      <c r="AB25" s="715"/>
      <c r="AC25" s="715"/>
      <c r="AD25" s="716" t="s">
        <v>128</v>
      </c>
      <c r="AE25" s="716"/>
      <c r="AF25" s="716"/>
      <c r="AG25" s="716"/>
      <c r="AH25" s="716"/>
      <c r="AI25" s="716"/>
      <c r="AJ25" s="716"/>
      <c r="AK25" s="716"/>
      <c r="AL25" s="681" t="s">
        <v>242</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242</v>
      </c>
      <c r="BH25" s="679"/>
      <c r="BI25" s="679"/>
      <c r="BJ25" s="679"/>
      <c r="BK25" s="679"/>
      <c r="BL25" s="679"/>
      <c r="BM25" s="679"/>
      <c r="BN25" s="680"/>
      <c r="BO25" s="715" t="s">
        <v>138</v>
      </c>
      <c r="BP25" s="715"/>
      <c r="BQ25" s="715"/>
      <c r="BR25" s="715"/>
      <c r="BS25" s="684" t="s">
        <v>242</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731700</v>
      </c>
      <c r="CS25" s="697"/>
      <c r="CT25" s="697"/>
      <c r="CU25" s="697"/>
      <c r="CV25" s="697"/>
      <c r="CW25" s="697"/>
      <c r="CX25" s="697"/>
      <c r="CY25" s="698"/>
      <c r="CZ25" s="681">
        <v>15.8</v>
      </c>
      <c r="DA25" s="699"/>
      <c r="DB25" s="699"/>
      <c r="DC25" s="700"/>
      <c r="DD25" s="684">
        <v>700172</v>
      </c>
      <c r="DE25" s="697"/>
      <c r="DF25" s="697"/>
      <c r="DG25" s="697"/>
      <c r="DH25" s="697"/>
      <c r="DI25" s="697"/>
      <c r="DJ25" s="697"/>
      <c r="DK25" s="698"/>
      <c r="DL25" s="684">
        <v>694674</v>
      </c>
      <c r="DM25" s="697"/>
      <c r="DN25" s="697"/>
      <c r="DO25" s="697"/>
      <c r="DP25" s="697"/>
      <c r="DQ25" s="697"/>
      <c r="DR25" s="697"/>
      <c r="DS25" s="697"/>
      <c r="DT25" s="697"/>
      <c r="DU25" s="697"/>
      <c r="DV25" s="698"/>
      <c r="DW25" s="681">
        <v>25.4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2782429</v>
      </c>
      <c r="S26" s="679"/>
      <c r="T26" s="679"/>
      <c r="U26" s="679"/>
      <c r="V26" s="679"/>
      <c r="W26" s="679"/>
      <c r="X26" s="679"/>
      <c r="Y26" s="680"/>
      <c r="Z26" s="715">
        <v>56.5</v>
      </c>
      <c r="AA26" s="715"/>
      <c r="AB26" s="715"/>
      <c r="AC26" s="715"/>
      <c r="AD26" s="716">
        <v>2731253</v>
      </c>
      <c r="AE26" s="716"/>
      <c r="AF26" s="716"/>
      <c r="AG26" s="716"/>
      <c r="AH26" s="716"/>
      <c r="AI26" s="716"/>
      <c r="AJ26" s="716"/>
      <c r="AK26" s="716"/>
      <c r="AL26" s="681">
        <v>99.8</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138</v>
      </c>
      <c r="BP26" s="715"/>
      <c r="BQ26" s="715"/>
      <c r="BR26" s="715"/>
      <c r="BS26" s="684" t="s">
        <v>242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438154</v>
      </c>
      <c r="CS26" s="679"/>
      <c r="CT26" s="679"/>
      <c r="CU26" s="679"/>
      <c r="CV26" s="679"/>
      <c r="CW26" s="679"/>
      <c r="CX26" s="679"/>
      <c r="CY26" s="680"/>
      <c r="CZ26" s="681">
        <v>9.5</v>
      </c>
      <c r="DA26" s="699"/>
      <c r="DB26" s="699"/>
      <c r="DC26" s="700"/>
      <c r="DD26" s="684">
        <v>415317</v>
      </c>
      <c r="DE26" s="679"/>
      <c r="DF26" s="679"/>
      <c r="DG26" s="679"/>
      <c r="DH26" s="679"/>
      <c r="DI26" s="679"/>
      <c r="DJ26" s="679"/>
      <c r="DK26" s="680"/>
      <c r="DL26" s="684" t="s">
        <v>242</v>
      </c>
      <c r="DM26" s="679"/>
      <c r="DN26" s="679"/>
      <c r="DO26" s="679"/>
      <c r="DP26" s="679"/>
      <c r="DQ26" s="679"/>
      <c r="DR26" s="679"/>
      <c r="DS26" s="679"/>
      <c r="DT26" s="679"/>
      <c r="DU26" s="679"/>
      <c r="DV26" s="680"/>
      <c r="DW26" s="681" t="s">
        <v>242</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930</v>
      </c>
      <c r="S27" s="679"/>
      <c r="T27" s="679"/>
      <c r="U27" s="679"/>
      <c r="V27" s="679"/>
      <c r="W27" s="679"/>
      <c r="X27" s="679"/>
      <c r="Y27" s="680"/>
      <c r="Z27" s="715">
        <v>0</v>
      </c>
      <c r="AA27" s="715"/>
      <c r="AB27" s="715"/>
      <c r="AC27" s="715"/>
      <c r="AD27" s="716">
        <v>930</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2468104</v>
      </c>
      <c r="BH27" s="679"/>
      <c r="BI27" s="679"/>
      <c r="BJ27" s="679"/>
      <c r="BK27" s="679"/>
      <c r="BL27" s="679"/>
      <c r="BM27" s="679"/>
      <c r="BN27" s="680"/>
      <c r="BO27" s="715">
        <v>100</v>
      </c>
      <c r="BP27" s="715"/>
      <c r="BQ27" s="715"/>
      <c r="BR27" s="715"/>
      <c r="BS27" s="684">
        <v>281180</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577665</v>
      </c>
      <c r="CS27" s="697"/>
      <c r="CT27" s="697"/>
      <c r="CU27" s="697"/>
      <c r="CV27" s="697"/>
      <c r="CW27" s="697"/>
      <c r="CX27" s="697"/>
      <c r="CY27" s="698"/>
      <c r="CZ27" s="681">
        <v>12.5</v>
      </c>
      <c r="DA27" s="699"/>
      <c r="DB27" s="699"/>
      <c r="DC27" s="700"/>
      <c r="DD27" s="684">
        <v>195079</v>
      </c>
      <c r="DE27" s="697"/>
      <c r="DF27" s="697"/>
      <c r="DG27" s="697"/>
      <c r="DH27" s="697"/>
      <c r="DI27" s="697"/>
      <c r="DJ27" s="697"/>
      <c r="DK27" s="698"/>
      <c r="DL27" s="684">
        <v>176879</v>
      </c>
      <c r="DM27" s="697"/>
      <c r="DN27" s="697"/>
      <c r="DO27" s="697"/>
      <c r="DP27" s="697"/>
      <c r="DQ27" s="697"/>
      <c r="DR27" s="697"/>
      <c r="DS27" s="697"/>
      <c r="DT27" s="697"/>
      <c r="DU27" s="697"/>
      <c r="DV27" s="698"/>
      <c r="DW27" s="681">
        <v>6.5</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29783</v>
      </c>
      <c r="S28" s="679"/>
      <c r="T28" s="679"/>
      <c r="U28" s="679"/>
      <c r="V28" s="679"/>
      <c r="W28" s="679"/>
      <c r="X28" s="679"/>
      <c r="Y28" s="680"/>
      <c r="Z28" s="715">
        <v>0.6</v>
      </c>
      <c r="AA28" s="715"/>
      <c r="AB28" s="715"/>
      <c r="AC28" s="715"/>
      <c r="AD28" s="716" t="s">
        <v>242</v>
      </c>
      <c r="AE28" s="716"/>
      <c r="AF28" s="716"/>
      <c r="AG28" s="716"/>
      <c r="AH28" s="716"/>
      <c r="AI28" s="716"/>
      <c r="AJ28" s="716"/>
      <c r="AK28" s="716"/>
      <c r="AL28" s="681" t="s">
        <v>242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200769</v>
      </c>
      <c r="CS28" s="679"/>
      <c r="CT28" s="679"/>
      <c r="CU28" s="679"/>
      <c r="CV28" s="679"/>
      <c r="CW28" s="679"/>
      <c r="CX28" s="679"/>
      <c r="CY28" s="680"/>
      <c r="CZ28" s="681">
        <v>4.3</v>
      </c>
      <c r="DA28" s="699"/>
      <c r="DB28" s="699"/>
      <c r="DC28" s="700"/>
      <c r="DD28" s="684">
        <v>181355</v>
      </c>
      <c r="DE28" s="679"/>
      <c r="DF28" s="679"/>
      <c r="DG28" s="679"/>
      <c r="DH28" s="679"/>
      <c r="DI28" s="679"/>
      <c r="DJ28" s="679"/>
      <c r="DK28" s="680"/>
      <c r="DL28" s="684">
        <v>181355</v>
      </c>
      <c r="DM28" s="679"/>
      <c r="DN28" s="679"/>
      <c r="DO28" s="679"/>
      <c r="DP28" s="679"/>
      <c r="DQ28" s="679"/>
      <c r="DR28" s="679"/>
      <c r="DS28" s="679"/>
      <c r="DT28" s="679"/>
      <c r="DU28" s="679"/>
      <c r="DV28" s="680"/>
      <c r="DW28" s="681">
        <v>6.6</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69613</v>
      </c>
      <c r="S29" s="679"/>
      <c r="T29" s="679"/>
      <c r="U29" s="679"/>
      <c r="V29" s="679"/>
      <c r="W29" s="679"/>
      <c r="X29" s="679"/>
      <c r="Y29" s="680"/>
      <c r="Z29" s="715">
        <v>1.4</v>
      </c>
      <c r="AA29" s="715"/>
      <c r="AB29" s="715"/>
      <c r="AC29" s="715"/>
      <c r="AD29" s="716">
        <v>669</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303</v>
      </c>
      <c r="CG29" s="712"/>
      <c r="CH29" s="712"/>
      <c r="CI29" s="712"/>
      <c r="CJ29" s="712"/>
      <c r="CK29" s="712"/>
      <c r="CL29" s="712"/>
      <c r="CM29" s="712"/>
      <c r="CN29" s="712"/>
      <c r="CO29" s="712"/>
      <c r="CP29" s="712"/>
      <c r="CQ29" s="713"/>
      <c r="CR29" s="678">
        <v>200769</v>
      </c>
      <c r="CS29" s="697"/>
      <c r="CT29" s="697"/>
      <c r="CU29" s="697"/>
      <c r="CV29" s="697"/>
      <c r="CW29" s="697"/>
      <c r="CX29" s="697"/>
      <c r="CY29" s="698"/>
      <c r="CZ29" s="681">
        <v>4.3</v>
      </c>
      <c r="DA29" s="699"/>
      <c r="DB29" s="699"/>
      <c r="DC29" s="700"/>
      <c r="DD29" s="684">
        <v>181355</v>
      </c>
      <c r="DE29" s="697"/>
      <c r="DF29" s="697"/>
      <c r="DG29" s="697"/>
      <c r="DH29" s="697"/>
      <c r="DI29" s="697"/>
      <c r="DJ29" s="697"/>
      <c r="DK29" s="698"/>
      <c r="DL29" s="684">
        <v>181355</v>
      </c>
      <c r="DM29" s="697"/>
      <c r="DN29" s="697"/>
      <c r="DO29" s="697"/>
      <c r="DP29" s="697"/>
      <c r="DQ29" s="697"/>
      <c r="DR29" s="697"/>
      <c r="DS29" s="697"/>
      <c r="DT29" s="697"/>
      <c r="DU29" s="697"/>
      <c r="DV29" s="698"/>
      <c r="DW29" s="681">
        <v>6.6</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11537</v>
      </c>
      <c r="S30" s="679"/>
      <c r="T30" s="679"/>
      <c r="U30" s="679"/>
      <c r="V30" s="679"/>
      <c r="W30" s="679"/>
      <c r="X30" s="679"/>
      <c r="Y30" s="680"/>
      <c r="Z30" s="715">
        <v>0.2</v>
      </c>
      <c r="AA30" s="715"/>
      <c r="AB30" s="715"/>
      <c r="AC30" s="715"/>
      <c r="AD30" s="716" t="s">
        <v>138</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8"/>
      <c r="CE30" s="769"/>
      <c r="CF30" s="711" t="s">
        <v>307</v>
      </c>
      <c r="CG30" s="712"/>
      <c r="CH30" s="712"/>
      <c r="CI30" s="712"/>
      <c r="CJ30" s="712"/>
      <c r="CK30" s="712"/>
      <c r="CL30" s="712"/>
      <c r="CM30" s="712"/>
      <c r="CN30" s="712"/>
      <c r="CO30" s="712"/>
      <c r="CP30" s="712"/>
      <c r="CQ30" s="713"/>
      <c r="CR30" s="678">
        <v>193204</v>
      </c>
      <c r="CS30" s="679"/>
      <c r="CT30" s="679"/>
      <c r="CU30" s="679"/>
      <c r="CV30" s="679"/>
      <c r="CW30" s="679"/>
      <c r="CX30" s="679"/>
      <c r="CY30" s="680"/>
      <c r="CZ30" s="681">
        <v>4.2</v>
      </c>
      <c r="DA30" s="699"/>
      <c r="DB30" s="699"/>
      <c r="DC30" s="700"/>
      <c r="DD30" s="684">
        <v>175172</v>
      </c>
      <c r="DE30" s="679"/>
      <c r="DF30" s="679"/>
      <c r="DG30" s="679"/>
      <c r="DH30" s="679"/>
      <c r="DI30" s="679"/>
      <c r="DJ30" s="679"/>
      <c r="DK30" s="680"/>
      <c r="DL30" s="684">
        <v>175172</v>
      </c>
      <c r="DM30" s="679"/>
      <c r="DN30" s="679"/>
      <c r="DO30" s="679"/>
      <c r="DP30" s="679"/>
      <c r="DQ30" s="679"/>
      <c r="DR30" s="679"/>
      <c r="DS30" s="679"/>
      <c r="DT30" s="679"/>
      <c r="DU30" s="679"/>
      <c r="DV30" s="680"/>
      <c r="DW30" s="681">
        <v>6.4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436780</v>
      </c>
      <c r="S31" s="679"/>
      <c r="T31" s="679"/>
      <c r="U31" s="679"/>
      <c r="V31" s="679"/>
      <c r="W31" s="679"/>
      <c r="X31" s="679"/>
      <c r="Y31" s="680"/>
      <c r="Z31" s="715">
        <v>8.9</v>
      </c>
      <c r="AA31" s="715"/>
      <c r="AB31" s="715"/>
      <c r="AC31" s="715"/>
      <c r="AD31" s="716" t="s">
        <v>231</v>
      </c>
      <c r="AE31" s="716"/>
      <c r="AF31" s="716"/>
      <c r="AG31" s="716"/>
      <c r="AH31" s="716"/>
      <c r="AI31" s="716"/>
      <c r="AJ31" s="716"/>
      <c r="AK31" s="716"/>
      <c r="AL31" s="681" t="s">
        <v>242</v>
      </c>
      <c r="AM31" s="682"/>
      <c r="AN31" s="682"/>
      <c r="AO31" s="717"/>
      <c r="AP31" s="752" t="s">
        <v>309</v>
      </c>
      <c r="AQ31" s="753"/>
      <c r="AR31" s="753"/>
      <c r="AS31" s="753"/>
      <c r="AT31" s="758" t="s">
        <v>310</v>
      </c>
      <c r="AU31" s="231"/>
      <c r="AV31" s="231"/>
      <c r="AW31" s="231"/>
      <c r="AX31" s="744" t="s">
        <v>186</v>
      </c>
      <c r="AY31" s="745"/>
      <c r="AZ31" s="745"/>
      <c r="BA31" s="745"/>
      <c r="BB31" s="745"/>
      <c r="BC31" s="745"/>
      <c r="BD31" s="745"/>
      <c r="BE31" s="745"/>
      <c r="BF31" s="746"/>
      <c r="BG31" s="747">
        <v>99.9</v>
      </c>
      <c r="BH31" s="748"/>
      <c r="BI31" s="748"/>
      <c r="BJ31" s="748"/>
      <c r="BK31" s="748"/>
      <c r="BL31" s="748"/>
      <c r="BM31" s="749">
        <v>99.8</v>
      </c>
      <c r="BN31" s="748"/>
      <c r="BO31" s="748"/>
      <c r="BP31" s="748"/>
      <c r="BQ31" s="750"/>
      <c r="BR31" s="747">
        <v>99.9</v>
      </c>
      <c r="BS31" s="748"/>
      <c r="BT31" s="748"/>
      <c r="BU31" s="748"/>
      <c r="BV31" s="748"/>
      <c r="BW31" s="748"/>
      <c r="BX31" s="749">
        <v>99.9</v>
      </c>
      <c r="BY31" s="748"/>
      <c r="BZ31" s="748"/>
      <c r="CA31" s="748"/>
      <c r="CB31" s="750"/>
      <c r="CD31" s="768"/>
      <c r="CE31" s="769"/>
      <c r="CF31" s="711" t="s">
        <v>311</v>
      </c>
      <c r="CG31" s="712"/>
      <c r="CH31" s="712"/>
      <c r="CI31" s="712"/>
      <c r="CJ31" s="712"/>
      <c r="CK31" s="712"/>
      <c r="CL31" s="712"/>
      <c r="CM31" s="712"/>
      <c r="CN31" s="712"/>
      <c r="CO31" s="712"/>
      <c r="CP31" s="712"/>
      <c r="CQ31" s="713"/>
      <c r="CR31" s="678">
        <v>7565</v>
      </c>
      <c r="CS31" s="697"/>
      <c r="CT31" s="697"/>
      <c r="CU31" s="697"/>
      <c r="CV31" s="697"/>
      <c r="CW31" s="697"/>
      <c r="CX31" s="697"/>
      <c r="CY31" s="698"/>
      <c r="CZ31" s="681">
        <v>0.2</v>
      </c>
      <c r="DA31" s="699"/>
      <c r="DB31" s="699"/>
      <c r="DC31" s="700"/>
      <c r="DD31" s="684">
        <v>6183</v>
      </c>
      <c r="DE31" s="697"/>
      <c r="DF31" s="697"/>
      <c r="DG31" s="697"/>
      <c r="DH31" s="697"/>
      <c r="DI31" s="697"/>
      <c r="DJ31" s="697"/>
      <c r="DK31" s="698"/>
      <c r="DL31" s="684">
        <v>6183</v>
      </c>
      <c r="DM31" s="697"/>
      <c r="DN31" s="697"/>
      <c r="DO31" s="697"/>
      <c r="DP31" s="697"/>
      <c r="DQ31" s="697"/>
      <c r="DR31" s="697"/>
      <c r="DS31" s="697"/>
      <c r="DT31" s="697"/>
      <c r="DU31" s="697"/>
      <c r="DV31" s="698"/>
      <c r="DW31" s="681">
        <v>0.2</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242</v>
      </c>
      <c r="AA32" s="715"/>
      <c r="AB32" s="715"/>
      <c r="AC32" s="715"/>
      <c r="AD32" s="716" t="s">
        <v>242</v>
      </c>
      <c r="AE32" s="716"/>
      <c r="AF32" s="716"/>
      <c r="AG32" s="716"/>
      <c r="AH32" s="716"/>
      <c r="AI32" s="716"/>
      <c r="AJ32" s="716"/>
      <c r="AK32" s="716"/>
      <c r="AL32" s="681" t="s">
        <v>128</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99.7</v>
      </c>
      <c r="BH32" s="697"/>
      <c r="BI32" s="697"/>
      <c r="BJ32" s="697"/>
      <c r="BK32" s="697"/>
      <c r="BL32" s="697"/>
      <c r="BM32" s="682">
        <v>99.3</v>
      </c>
      <c r="BN32" s="743"/>
      <c r="BO32" s="743"/>
      <c r="BP32" s="743"/>
      <c r="BQ32" s="721"/>
      <c r="BR32" s="751">
        <v>99.7</v>
      </c>
      <c r="BS32" s="697"/>
      <c r="BT32" s="697"/>
      <c r="BU32" s="697"/>
      <c r="BV32" s="697"/>
      <c r="BW32" s="697"/>
      <c r="BX32" s="682">
        <v>99.4</v>
      </c>
      <c r="BY32" s="743"/>
      <c r="BZ32" s="743"/>
      <c r="CA32" s="743"/>
      <c r="CB32" s="721"/>
      <c r="CD32" s="770"/>
      <c r="CE32" s="771"/>
      <c r="CF32" s="711" t="s">
        <v>315</v>
      </c>
      <c r="CG32" s="712"/>
      <c r="CH32" s="712"/>
      <c r="CI32" s="712"/>
      <c r="CJ32" s="712"/>
      <c r="CK32" s="712"/>
      <c r="CL32" s="712"/>
      <c r="CM32" s="712"/>
      <c r="CN32" s="712"/>
      <c r="CO32" s="712"/>
      <c r="CP32" s="712"/>
      <c r="CQ32" s="713"/>
      <c r="CR32" s="678" t="s">
        <v>242</v>
      </c>
      <c r="CS32" s="679"/>
      <c r="CT32" s="679"/>
      <c r="CU32" s="679"/>
      <c r="CV32" s="679"/>
      <c r="CW32" s="679"/>
      <c r="CX32" s="679"/>
      <c r="CY32" s="680"/>
      <c r="CZ32" s="681" t="s">
        <v>242</v>
      </c>
      <c r="DA32" s="699"/>
      <c r="DB32" s="699"/>
      <c r="DC32" s="700"/>
      <c r="DD32" s="684" t="s">
        <v>128</v>
      </c>
      <c r="DE32" s="679"/>
      <c r="DF32" s="679"/>
      <c r="DG32" s="679"/>
      <c r="DH32" s="679"/>
      <c r="DI32" s="679"/>
      <c r="DJ32" s="679"/>
      <c r="DK32" s="680"/>
      <c r="DL32" s="684" t="s">
        <v>138</v>
      </c>
      <c r="DM32" s="679"/>
      <c r="DN32" s="679"/>
      <c r="DO32" s="679"/>
      <c r="DP32" s="679"/>
      <c r="DQ32" s="679"/>
      <c r="DR32" s="679"/>
      <c r="DS32" s="679"/>
      <c r="DT32" s="679"/>
      <c r="DU32" s="679"/>
      <c r="DV32" s="680"/>
      <c r="DW32" s="681" t="s">
        <v>242</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380688</v>
      </c>
      <c r="S33" s="679"/>
      <c r="T33" s="679"/>
      <c r="U33" s="679"/>
      <c r="V33" s="679"/>
      <c r="W33" s="679"/>
      <c r="X33" s="679"/>
      <c r="Y33" s="680"/>
      <c r="Z33" s="715">
        <v>7.7</v>
      </c>
      <c r="AA33" s="715"/>
      <c r="AB33" s="715"/>
      <c r="AC33" s="715"/>
      <c r="AD33" s="716" t="s">
        <v>128</v>
      </c>
      <c r="AE33" s="716"/>
      <c r="AF33" s="716"/>
      <c r="AG33" s="716"/>
      <c r="AH33" s="716"/>
      <c r="AI33" s="716"/>
      <c r="AJ33" s="716"/>
      <c r="AK33" s="716"/>
      <c r="AL33" s="681" t="s">
        <v>231</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99.9</v>
      </c>
      <c r="BH33" s="663"/>
      <c r="BI33" s="663"/>
      <c r="BJ33" s="663"/>
      <c r="BK33" s="663"/>
      <c r="BL33" s="663"/>
      <c r="BM33" s="706">
        <v>99.8</v>
      </c>
      <c r="BN33" s="663"/>
      <c r="BO33" s="663"/>
      <c r="BP33" s="663"/>
      <c r="BQ33" s="727"/>
      <c r="BR33" s="742">
        <v>100</v>
      </c>
      <c r="BS33" s="663"/>
      <c r="BT33" s="663"/>
      <c r="BU33" s="663"/>
      <c r="BV33" s="663"/>
      <c r="BW33" s="663"/>
      <c r="BX33" s="706">
        <v>99.9</v>
      </c>
      <c r="BY33" s="663"/>
      <c r="BZ33" s="663"/>
      <c r="CA33" s="663"/>
      <c r="CB33" s="727"/>
      <c r="CD33" s="711" t="s">
        <v>318</v>
      </c>
      <c r="CE33" s="712"/>
      <c r="CF33" s="712"/>
      <c r="CG33" s="712"/>
      <c r="CH33" s="712"/>
      <c r="CI33" s="712"/>
      <c r="CJ33" s="712"/>
      <c r="CK33" s="712"/>
      <c r="CL33" s="712"/>
      <c r="CM33" s="712"/>
      <c r="CN33" s="712"/>
      <c r="CO33" s="712"/>
      <c r="CP33" s="712"/>
      <c r="CQ33" s="713"/>
      <c r="CR33" s="678">
        <v>2518433</v>
      </c>
      <c r="CS33" s="697"/>
      <c r="CT33" s="697"/>
      <c r="CU33" s="697"/>
      <c r="CV33" s="697"/>
      <c r="CW33" s="697"/>
      <c r="CX33" s="697"/>
      <c r="CY33" s="698"/>
      <c r="CZ33" s="681">
        <v>54.5</v>
      </c>
      <c r="DA33" s="699"/>
      <c r="DB33" s="699"/>
      <c r="DC33" s="700"/>
      <c r="DD33" s="684">
        <v>2245832</v>
      </c>
      <c r="DE33" s="697"/>
      <c r="DF33" s="697"/>
      <c r="DG33" s="697"/>
      <c r="DH33" s="697"/>
      <c r="DI33" s="697"/>
      <c r="DJ33" s="697"/>
      <c r="DK33" s="698"/>
      <c r="DL33" s="684">
        <v>1169348</v>
      </c>
      <c r="DM33" s="697"/>
      <c r="DN33" s="697"/>
      <c r="DO33" s="697"/>
      <c r="DP33" s="697"/>
      <c r="DQ33" s="697"/>
      <c r="DR33" s="697"/>
      <c r="DS33" s="697"/>
      <c r="DT33" s="697"/>
      <c r="DU33" s="697"/>
      <c r="DV33" s="698"/>
      <c r="DW33" s="681">
        <v>42.7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30424</v>
      </c>
      <c r="S34" s="679"/>
      <c r="T34" s="679"/>
      <c r="U34" s="679"/>
      <c r="V34" s="679"/>
      <c r="W34" s="679"/>
      <c r="X34" s="679"/>
      <c r="Y34" s="680"/>
      <c r="Z34" s="715">
        <v>0.6</v>
      </c>
      <c r="AA34" s="715"/>
      <c r="AB34" s="715"/>
      <c r="AC34" s="715"/>
      <c r="AD34" s="716">
        <v>2961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898947</v>
      </c>
      <c r="CS34" s="679"/>
      <c r="CT34" s="679"/>
      <c r="CU34" s="679"/>
      <c r="CV34" s="679"/>
      <c r="CW34" s="679"/>
      <c r="CX34" s="679"/>
      <c r="CY34" s="680"/>
      <c r="CZ34" s="681">
        <v>19.5</v>
      </c>
      <c r="DA34" s="699"/>
      <c r="DB34" s="699"/>
      <c r="DC34" s="700"/>
      <c r="DD34" s="684">
        <v>796482</v>
      </c>
      <c r="DE34" s="679"/>
      <c r="DF34" s="679"/>
      <c r="DG34" s="679"/>
      <c r="DH34" s="679"/>
      <c r="DI34" s="679"/>
      <c r="DJ34" s="679"/>
      <c r="DK34" s="680"/>
      <c r="DL34" s="684">
        <v>444428</v>
      </c>
      <c r="DM34" s="679"/>
      <c r="DN34" s="679"/>
      <c r="DO34" s="679"/>
      <c r="DP34" s="679"/>
      <c r="DQ34" s="679"/>
      <c r="DR34" s="679"/>
      <c r="DS34" s="679"/>
      <c r="DT34" s="679"/>
      <c r="DU34" s="679"/>
      <c r="DV34" s="680"/>
      <c r="DW34" s="681">
        <v>16.2</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616017</v>
      </c>
      <c r="S35" s="679"/>
      <c r="T35" s="679"/>
      <c r="U35" s="679"/>
      <c r="V35" s="679"/>
      <c r="W35" s="679"/>
      <c r="X35" s="679"/>
      <c r="Y35" s="680"/>
      <c r="Z35" s="715">
        <v>12.5</v>
      </c>
      <c r="AA35" s="715"/>
      <c r="AB35" s="715"/>
      <c r="AC35" s="715"/>
      <c r="AD35" s="716" t="s">
        <v>231</v>
      </c>
      <c r="AE35" s="716"/>
      <c r="AF35" s="716"/>
      <c r="AG35" s="716"/>
      <c r="AH35" s="716"/>
      <c r="AI35" s="716"/>
      <c r="AJ35" s="716"/>
      <c r="AK35" s="716"/>
      <c r="AL35" s="681" t="s">
        <v>242</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34967</v>
      </c>
      <c r="CS35" s="697"/>
      <c r="CT35" s="697"/>
      <c r="CU35" s="697"/>
      <c r="CV35" s="697"/>
      <c r="CW35" s="697"/>
      <c r="CX35" s="697"/>
      <c r="CY35" s="698"/>
      <c r="CZ35" s="681">
        <v>0.8</v>
      </c>
      <c r="DA35" s="699"/>
      <c r="DB35" s="699"/>
      <c r="DC35" s="700"/>
      <c r="DD35" s="684">
        <v>28966</v>
      </c>
      <c r="DE35" s="697"/>
      <c r="DF35" s="697"/>
      <c r="DG35" s="697"/>
      <c r="DH35" s="697"/>
      <c r="DI35" s="697"/>
      <c r="DJ35" s="697"/>
      <c r="DK35" s="698"/>
      <c r="DL35" s="684">
        <v>18233</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286552</v>
      </c>
      <c r="S36" s="679"/>
      <c r="T36" s="679"/>
      <c r="U36" s="679"/>
      <c r="V36" s="679"/>
      <c r="W36" s="679"/>
      <c r="X36" s="679"/>
      <c r="Y36" s="680"/>
      <c r="Z36" s="715">
        <v>5.8</v>
      </c>
      <c r="AA36" s="715"/>
      <c r="AB36" s="715"/>
      <c r="AC36" s="715"/>
      <c r="AD36" s="716" t="s">
        <v>242</v>
      </c>
      <c r="AE36" s="716"/>
      <c r="AF36" s="716"/>
      <c r="AG36" s="716"/>
      <c r="AH36" s="716"/>
      <c r="AI36" s="716"/>
      <c r="AJ36" s="716"/>
      <c r="AK36" s="716"/>
      <c r="AL36" s="681" t="s">
        <v>242</v>
      </c>
      <c r="AM36" s="682"/>
      <c r="AN36" s="682"/>
      <c r="AO36" s="717"/>
      <c r="AP36" s="235"/>
      <c r="AQ36" s="730" t="s">
        <v>326</v>
      </c>
      <c r="AR36" s="731"/>
      <c r="AS36" s="731"/>
      <c r="AT36" s="731"/>
      <c r="AU36" s="731"/>
      <c r="AV36" s="731"/>
      <c r="AW36" s="731"/>
      <c r="AX36" s="731"/>
      <c r="AY36" s="732"/>
      <c r="AZ36" s="733">
        <v>464545</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10030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778154</v>
      </c>
      <c r="CS36" s="679"/>
      <c r="CT36" s="679"/>
      <c r="CU36" s="679"/>
      <c r="CV36" s="679"/>
      <c r="CW36" s="679"/>
      <c r="CX36" s="679"/>
      <c r="CY36" s="680"/>
      <c r="CZ36" s="681">
        <v>16.899999999999999</v>
      </c>
      <c r="DA36" s="699"/>
      <c r="DB36" s="699"/>
      <c r="DC36" s="700"/>
      <c r="DD36" s="684">
        <v>681474</v>
      </c>
      <c r="DE36" s="679"/>
      <c r="DF36" s="679"/>
      <c r="DG36" s="679"/>
      <c r="DH36" s="679"/>
      <c r="DI36" s="679"/>
      <c r="DJ36" s="679"/>
      <c r="DK36" s="680"/>
      <c r="DL36" s="684">
        <v>338093</v>
      </c>
      <c r="DM36" s="679"/>
      <c r="DN36" s="679"/>
      <c r="DO36" s="679"/>
      <c r="DP36" s="679"/>
      <c r="DQ36" s="679"/>
      <c r="DR36" s="679"/>
      <c r="DS36" s="679"/>
      <c r="DT36" s="679"/>
      <c r="DU36" s="679"/>
      <c r="DV36" s="680"/>
      <c r="DW36" s="681">
        <v>12.4</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144934</v>
      </c>
      <c r="S37" s="679"/>
      <c r="T37" s="679"/>
      <c r="U37" s="679"/>
      <c r="V37" s="679"/>
      <c r="W37" s="679"/>
      <c r="X37" s="679"/>
      <c r="Y37" s="680"/>
      <c r="Z37" s="715">
        <v>2.9</v>
      </c>
      <c r="AA37" s="715"/>
      <c r="AB37" s="715"/>
      <c r="AC37" s="715"/>
      <c r="AD37" s="716" t="s">
        <v>128</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127097</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640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200751</v>
      </c>
      <c r="CS37" s="697"/>
      <c r="CT37" s="697"/>
      <c r="CU37" s="697"/>
      <c r="CV37" s="697"/>
      <c r="CW37" s="697"/>
      <c r="CX37" s="697"/>
      <c r="CY37" s="698"/>
      <c r="CZ37" s="681">
        <v>4.3</v>
      </c>
      <c r="DA37" s="699"/>
      <c r="DB37" s="699"/>
      <c r="DC37" s="700"/>
      <c r="DD37" s="684">
        <v>200751</v>
      </c>
      <c r="DE37" s="697"/>
      <c r="DF37" s="697"/>
      <c r="DG37" s="697"/>
      <c r="DH37" s="697"/>
      <c r="DI37" s="697"/>
      <c r="DJ37" s="697"/>
      <c r="DK37" s="698"/>
      <c r="DL37" s="684">
        <v>183461</v>
      </c>
      <c r="DM37" s="697"/>
      <c r="DN37" s="697"/>
      <c r="DO37" s="697"/>
      <c r="DP37" s="697"/>
      <c r="DQ37" s="697"/>
      <c r="DR37" s="697"/>
      <c r="DS37" s="697"/>
      <c r="DT37" s="697"/>
      <c r="DU37" s="697"/>
      <c r="DV37" s="698"/>
      <c r="DW37" s="681">
        <v>6.7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82769</v>
      </c>
      <c r="S38" s="679"/>
      <c r="T38" s="679"/>
      <c r="U38" s="679"/>
      <c r="V38" s="679"/>
      <c r="W38" s="679"/>
      <c r="X38" s="679"/>
      <c r="Y38" s="680"/>
      <c r="Z38" s="715">
        <v>1.7</v>
      </c>
      <c r="AA38" s="715"/>
      <c r="AB38" s="715"/>
      <c r="AC38" s="715"/>
      <c r="AD38" s="716">
        <v>204</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24627</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798</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463264</v>
      </c>
      <c r="CS38" s="679"/>
      <c r="CT38" s="679"/>
      <c r="CU38" s="679"/>
      <c r="CV38" s="679"/>
      <c r="CW38" s="679"/>
      <c r="CX38" s="679"/>
      <c r="CY38" s="680"/>
      <c r="CZ38" s="681">
        <v>10</v>
      </c>
      <c r="DA38" s="699"/>
      <c r="DB38" s="699"/>
      <c r="DC38" s="700"/>
      <c r="DD38" s="684">
        <v>412072</v>
      </c>
      <c r="DE38" s="679"/>
      <c r="DF38" s="679"/>
      <c r="DG38" s="679"/>
      <c r="DH38" s="679"/>
      <c r="DI38" s="679"/>
      <c r="DJ38" s="679"/>
      <c r="DK38" s="680"/>
      <c r="DL38" s="684">
        <v>368594</v>
      </c>
      <c r="DM38" s="679"/>
      <c r="DN38" s="679"/>
      <c r="DO38" s="679"/>
      <c r="DP38" s="679"/>
      <c r="DQ38" s="679"/>
      <c r="DR38" s="679"/>
      <c r="DS38" s="679"/>
      <c r="DT38" s="679"/>
      <c r="DU38" s="679"/>
      <c r="DV38" s="680"/>
      <c r="DW38" s="681">
        <v>13.5</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51600</v>
      </c>
      <c r="S39" s="679"/>
      <c r="T39" s="679"/>
      <c r="U39" s="679"/>
      <c r="V39" s="679"/>
      <c r="W39" s="679"/>
      <c r="X39" s="679"/>
      <c r="Y39" s="680"/>
      <c r="Z39" s="715">
        <v>1</v>
      </c>
      <c r="AA39" s="715"/>
      <c r="AB39" s="715"/>
      <c r="AC39" s="715"/>
      <c r="AD39" s="716" t="s">
        <v>128</v>
      </c>
      <c r="AE39" s="716"/>
      <c r="AF39" s="716"/>
      <c r="AG39" s="716"/>
      <c r="AH39" s="716"/>
      <c r="AI39" s="716"/>
      <c r="AJ39" s="716"/>
      <c r="AK39" s="716"/>
      <c r="AL39" s="681" t="s">
        <v>242</v>
      </c>
      <c r="AM39" s="682"/>
      <c r="AN39" s="682"/>
      <c r="AO39" s="717"/>
      <c r="AQ39" s="718" t="s">
        <v>338</v>
      </c>
      <c r="AR39" s="719"/>
      <c r="AS39" s="719"/>
      <c r="AT39" s="719"/>
      <c r="AU39" s="719"/>
      <c r="AV39" s="719"/>
      <c r="AW39" s="719"/>
      <c r="AX39" s="719"/>
      <c r="AY39" s="720"/>
      <c r="AZ39" s="678">
        <v>1281</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1324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325182</v>
      </c>
      <c r="CS39" s="697"/>
      <c r="CT39" s="697"/>
      <c r="CU39" s="697"/>
      <c r="CV39" s="697"/>
      <c r="CW39" s="697"/>
      <c r="CX39" s="697"/>
      <c r="CY39" s="698"/>
      <c r="CZ39" s="681">
        <v>7</v>
      </c>
      <c r="DA39" s="699"/>
      <c r="DB39" s="699"/>
      <c r="DC39" s="700"/>
      <c r="DD39" s="684">
        <v>324159</v>
      </c>
      <c r="DE39" s="697"/>
      <c r="DF39" s="697"/>
      <c r="DG39" s="697"/>
      <c r="DH39" s="697"/>
      <c r="DI39" s="697"/>
      <c r="DJ39" s="697"/>
      <c r="DK39" s="698"/>
      <c r="DL39" s="684" t="s">
        <v>242</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242</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242</v>
      </c>
      <c r="AM40" s="682"/>
      <c r="AN40" s="682"/>
      <c r="AO40" s="717"/>
      <c r="AQ40" s="718" t="s">
        <v>342</v>
      </c>
      <c r="AR40" s="719"/>
      <c r="AS40" s="719"/>
      <c r="AT40" s="719"/>
      <c r="AU40" s="719"/>
      <c r="AV40" s="719"/>
      <c r="AW40" s="719"/>
      <c r="AX40" s="719"/>
      <c r="AY40" s="720"/>
      <c r="AZ40" s="678" t="s">
        <v>138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17919</v>
      </c>
      <c r="CS40" s="679"/>
      <c r="CT40" s="679"/>
      <c r="CU40" s="679"/>
      <c r="CV40" s="679"/>
      <c r="CW40" s="679"/>
      <c r="CX40" s="679"/>
      <c r="CY40" s="680"/>
      <c r="CZ40" s="681">
        <v>0.4</v>
      </c>
      <c r="DA40" s="699"/>
      <c r="DB40" s="699"/>
      <c r="DC40" s="700"/>
      <c r="DD40" s="684">
        <v>2679</v>
      </c>
      <c r="DE40" s="679"/>
      <c r="DF40" s="679"/>
      <c r="DG40" s="679"/>
      <c r="DH40" s="679"/>
      <c r="DI40" s="679"/>
      <c r="DJ40" s="679"/>
      <c r="DK40" s="680"/>
      <c r="DL40" s="684" t="s">
        <v>242</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242</v>
      </c>
      <c r="S41" s="679"/>
      <c r="T41" s="679"/>
      <c r="U41" s="679"/>
      <c r="V41" s="679"/>
      <c r="W41" s="679"/>
      <c r="X41" s="679"/>
      <c r="Y41" s="680"/>
      <c r="Z41" s="715" t="s">
        <v>128</v>
      </c>
      <c r="AA41" s="715"/>
      <c r="AB41" s="715"/>
      <c r="AC41" s="715"/>
      <c r="AD41" s="716" t="s">
        <v>242</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68189</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242</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4924056</v>
      </c>
      <c r="S42" s="701"/>
      <c r="T42" s="701"/>
      <c r="U42" s="701"/>
      <c r="V42" s="701"/>
      <c r="W42" s="701"/>
      <c r="X42" s="701"/>
      <c r="Y42" s="703"/>
      <c r="Z42" s="704">
        <v>100</v>
      </c>
      <c r="AA42" s="704"/>
      <c r="AB42" s="704"/>
      <c r="AC42" s="704"/>
      <c r="AD42" s="705">
        <v>2736017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243351</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313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589476</v>
      </c>
      <c r="CS42" s="679"/>
      <c r="CT42" s="679"/>
      <c r="CU42" s="679"/>
      <c r="CV42" s="679"/>
      <c r="CW42" s="679"/>
      <c r="CX42" s="679"/>
      <c r="CY42" s="680"/>
      <c r="CZ42" s="681">
        <v>12.8</v>
      </c>
      <c r="DA42" s="682"/>
      <c r="DB42" s="682"/>
      <c r="DC42" s="683"/>
      <c r="DD42" s="684">
        <v>189862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8718</v>
      </c>
      <c r="CS43" s="697"/>
      <c r="CT43" s="697"/>
      <c r="CU43" s="697"/>
      <c r="CV43" s="697"/>
      <c r="CW43" s="697"/>
      <c r="CX43" s="697"/>
      <c r="CY43" s="698"/>
      <c r="CZ43" s="681">
        <v>0.2</v>
      </c>
      <c r="DA43" s="699"/>
      <c r="DB43" s="699"/>
      <c r="DC43" s="700"/>
      <c r="DD43" s="684">
        <v>8718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460029</v>
      </c>
      <c r="CS44" s="679"/>
      <c r="CT44" s="679"/>
      <c r="CU44" s="679"/>
      <c r="CV44" s="679"/>
      <c r="CW44" s="679"/>
      <c r="CX44" s="679"/>
      <c r="CY44" s="680"/>
      <c r="CZ44" s="681">
        <v>10</v>
      </c>
      <c r="DA44" s="682"/>
      <c r="DB44" s="682"/>
      <c r="DC44" s="683"/>
      <c r="DD44" s="684">
        <v>162277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277631</v>
      </c>
      <c r="CS45" s="697"/>
      <c r="CT45" s="697"/>
      <c r="CU45" s="697"/>
      <c r="CV45" s="697"/>
      <c r="CW45" s="697"/>
      <c r="CX45" s="697"/>
      <c r="CY45" s="698"/>
      <c r="CZ45" s="681">
        <v>6</v>
      </c>
      <c r="DA45" s="699"/>
      <c r="DB45" s="699"/>
      <c r="DC45" s="700"/>
      <c r="DD45" s="684">
        <v>28725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176198</v>
      </c>
      <c r="CS46" s="679"/>
      <c r="CT46" s="679"/>
      <c r="CU46" s="679"/>
      <c r="CV46" s="679"/>
      <c r="CW46" s="679"/>
      <c r="CX46" s="679"/>
      <c r="CY46" s="680"/>
      <c r="CZ46" s="681">
        <v>3.8</v>
      </c>
      <c r="DA46" s="682"/>
      <c r="DB46" s="682"/>
      <c r="DC46" s="683"/>
      <c r="DD46" s="684">
        <v>127352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129447</v>
      </c>
      <c r="CS47" s="697"/>
      <c r="CT47" s="697"/>
      <c r="CU47" s="697"/>
      <c r="CV47" s="697"/>
      <c r="CW47" s="697"/>
      <c r="CX47" s="697"/>
      <c r="CY47" s="698"/>
      <c r="CZ47" s="681">
        <v>2.8</v>
      </c>
      <c r="DA47" s="699"/>
      <c r="DB47" s="699"/>
      <c r="DC47" s="700"/>
      <c r="DD47" s="684">
        <v>27585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138</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4618043</v>
      </c>
      <c r="CS49" s="663"/>
      <c r="CT49" s="663"/>
      <c r="CU49" s="663"/>
      <c r="CV49" s="663"/>
      <c r="CW49" s="663"/>
      <c r="CX49" s="663"/>
      <c r="CY49" s="664"/>
      <c r="CZ49" s="665">
        <v>100</v>
      </c>
      <c r="DA49" s="666"/>
      <c r="DB49" s="666"/>
      <c r="DC49" s="667"/>
      <c r="DD49" s="668">
        <v>3512300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YFyoxX9QaV8ilpfAogNwIJhQ/heKpbLv+G+T4omj8Y6DdXLHDL8B5Glqo8r0YJ01KIwEGEdbwFLT/3NHYpsEg==" saltValue="QLfW86Sy3FewcKbwQpGpE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4924</v>
      </c>
      <c r="R7" s="1198"/>
      <c r="S7" s="1198"/>
      <c r="T7" s="1198"/>
      <c r="U7" s="1198"/>
      <c r="V7" s="1198">
        <v>4618</v>
      </c>
      <c r="W7" s="1198"/>
      <c r="X7" s="1198"/>
      <c r="Y7" s="1198"/>
      <c r="Z7" s="1198"/>
      <c r="AA7" s="1198">
        <v>306</v>
      </c>
      <c r="AB7" s="1198"/>
      <c r="AC7" s="1198"/>
      <c r="AD7" s="1198"/>
      <c r="AE7" s="1199"/>
      <c r="AF7" s="1200">
        <v>204</v>
      </c>
      <c r="AG7" s="1201"/>
      <c r="AH7" s="1201"/>
      <c r="AI7" s="1201"/>
      <c r="AJ7" s="1202"/>
      <c r="AK7" s="1184">
        <v>287</v>
      </c>
      <c r="AL7" s="1185"/>
      <c r="AM7" s="1185"/>
      <c r="AN7" s="1185"/>
      <c r="AO7" s="1185"/>
      <c r="AP7" s="1185">
        <v>1053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598</v>
      </c>
      <c r="BT7" s="1189"/>
      <c r="BU7" s="1189"/>
      <c r="BV7" s="1189"/>
      <c r="BW7" s="1189"/>
      <c r="BX7" s="1189"/>
      <c r="BY7" s="1189"/>
      <c r="BZ7" s="1189"/>
      <c r="CA7" s="1189"/>
      <c r="CB7" s="1189"/>
      <c r="CC7" s="1189"/>
      <c r="CD7" s="1189"/>
      <c r="CE7" s="1189"/>
      <c r="CF7" s="1189"/>
      <c r="CG7" s="1190"/>
      <c r="CH7" s="1181">
        <v>3</v>
      </c>
      <c r="CI7" s="1182"/>
      <c r="CJ7" s="1182"/>
      <c r="CK7" s="1182"/>
      <c r="CL7" s="1183"/>
      <c r="CM7" s="1181">
        <v>37</v>
      </c>
      <c r="CN7" s="1182"/>
      <c r="CO7" s="1182"/>
      <c r="CP7" s="1182"/>
      <c r="CQ7" s="1183"/>
      <c r="CR7" s="1181">
        <v>98</v>
      </c>
      <c r="CS7" s="1182"/>
      <c r="CT7" s="1182"/>
      <c r="CU7" s="1182"/>
      <c r="CV7" s="1183"/>
      <c r="CW7" s="1181">
        <v>7</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599</v>
      </c>
      <c r="BT8" s="1108"/>
      <c r="BU8" s="1108"/>
      <c r="BV8" s="1108"/>
      <c r="BW8" s="1108"/>
      <c r="BX8" s="1108"/>
      <c r="BY8" s="1108"/>
      <c r="BZ8" s="1108"/>
      <c r="CA8" s="1108"/>
      <c r="CB8" s="1108"/>
      <c r="CC8" s="1108"/>
      <c r="CD8" s="1108"/>
      <c r="CE8" s="1108"/>
      <c r="CF8" s="1108"/>
      <c r="CG8" s="1109"/>
      <c r="CH8" s="1082">
        <v>-430</v>
      </c>
      <c r="CI8" s="1083"/>
      <c r="CJ8" s="1083"/>
      <c r="CK8" s="1083"/>
      <c r="CL8" s="1084"/>
      <c r="CM8" s="1082">
        <v>-9824</v>
      </c>
      <c r="CN8" s="1083"/>
      <c r="CO8" s="1083"/>
      <c r="CP8" s="1083"/>
      <c r="CQ8" s="1084"/>
      <c r="CR8" s="1082">
        <v>0</v>
      </c>
      <c r="CS8" s="1083"/>
      <c r="CT8" s="1083"/>
      <c r="CU8" s="1083"/>
      <c r="CV8" s="1084"/>
      <c r="CW8" s="1082" t="s">
        <v>602</v>
      </c>
      <c r="CX8" s="1083"/>
      <c r="CY8" s="1083"/>
      <c r="CZ8" s="1083"/>
      <c r="DA8" s="1084"/>
      <c r="DB8" s="1082">
        <v>13</v>
      </c>
      <c r="DC8" s="1083"/>
      <c r="DD8" s="1083"/>
      <c r="DE8" s="1083"/>
      <c r="DF8" s="1084"/>
      <c r="DG8" s="1082" t="s">
        <v>602</v>
      </c>
      <c r="DH8" s="1083"/>
      <c r="DI8" s="1083"/>
      <c r="DJ8" s="1083"/>
      <c r="DK8" s="1084"/>
      <c r="DL8" s="1082" t="s">
        <v>602</v>
      </c>
      <c r="DM8" s="1083"/>
      <c r="DN8" s="1083"/>
      <c r="DO8" s="1083"/>
      <c r="DP8" s="1084"/>
      <c r="DQ8" s="1082" t="s">
        <v>602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601</v>
      </c>
      <c r="BS9" s="1107" t="s">
        <v>600</v>
      </c>
      <c r="BT9" s="1108"/>
      <c r="BU9" s="1108"/>
      <c r="BV9" s="1108"/>
      <c r="BW9" s="1108"/>
      <c r="BX9" s="1108"/>
      <c r="BY9" s="1108"/>
      <c r="BZ9" s="1108"/>
      <c r="CA9" s="1108"/>
      <c r="CB9" s="1108"/>
      <c r="CC9" s="1108"/>
      <c r="CD9" s="1108"/>
      <c r="CE9" s="1108"/>
      <c r="CF9" s="1108"/>
      <c r="CG9" s="1109"/>
      <c r="CH9" s="1082">
        <v>-215</v>
      </c>
      <c r="CI9" s="1083"/>
      <c r="CJ9" s="1083"/>
      <c r="CK9" s="1083"/>
      <c r="CL9" s="1084"/>
      <c r="CM9" s="1082">
        <v>2249</v>
      </c>
      <c r="CN9" s="1083"/>
      <c r="CO9" s="1083"/>
      <c r="CP9" s="1083"/>
      <c r="CQ9" s="1084"/>
      <c r="CR9" s="1082">
        <v>0</v>
      </c>
      <c r="CS9" s="1083"/>
      <c r="CT9" s="1083"/>
      <c r="CU9" s="1083"/>
      <c r="CV9" s="1084"/>
      <c r="CW9" s="1082" t="s">
        <v>588</v>
      </c>
      <c r="CX9" s="1083"/>
      <c r="CY9" s="1083"/>
      <c r="CZ9" s="1083"/>
      <c r="DA9" s="1084"/>
      <c r="DB9" s="1082">
        <v>3</v>
      </c>
      <c r="DC9" s="1083"/>
      <c r="DD9" s="1083"/>
      <c r="DE9" s="1083"/>
      <c r="DF9" s="1084"/>
      <c r="DG9" s="1082" t="s">
        <v>588</v>
      </c>
      <c r="DH9" s="1083"/>
      <c r="DI9" s="1083"/>
      <c r="DJ9" s="1083"/>
      <c r="DK9" s="1084"/>
      <c r="DL9" s="1082" t="s">
        <v>588</v>
      </c>
      <c r="DM9" s="1083"/>
      <c r="DN9" s="1083"/>
      <c r="DO9" s="1083"/>
      <c r="DP9" s="1084"/>
      <c r="DQ9" s="1082">
        <v>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4924</v>
      </c>
      <c r="R23" s="1162"/>
      <c r="S23" s="1162"/>
      <c r="T23" s="1162"/>
      <c r="U23" s="1162"/>
      <c r="V23" s="1162">
        <v>4618</v>
      </c>
      <c r="W23" s="1162"/>
      <c r="X23" s="1162"/>
      <c r="Y23" s="1162"/>
      <c r="Z23" s="1162"/>
      <c r="AA23" s="1162">
        <v>306</v>
      </c>
      <c r="AB23" s="1162"/>
      <c r="AC23" s="1162"/>
      <c r="AD23" s="1162"/>
      <c r="AE23" s="1163"/>
      <c r="AF23" s="1164">
        <v>204</v>
      </c>
      <c r="AG23" s="1162"/>
      <c r="AH23" s="1162"/>
      <c r="AI23" s="1162"/>
      <c r="AJ23" s="1165"/>
      <c r="AK23" s="1166"/>
      <c r="AL23" s="1167"/>
      <c r="AM23" s="1167"/>
      <c r="AN23" s="1167"/>
      <c r="AO23" s="1167"/>
      <c r="AP23" s="1162">
        <v>1053</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657</v>
      </c>
      <c r="R28" s="1147"/>
      <c r="S28" s="1147"/>
      <c r="T28" s="1147"/>
      <c r="U28" s="1147"/>
      <c r="V28" s="1147">
        <v>647</v>
      </c>
      <c r="W28" s="1147"/>
      <c r="X28" s="1147"/>
      <c r="Y28" s="1147"/>
      <c r="Z28" s="1147"/>
      <c r="AA28" s="1147">
        <v>10</v>
      </c>
      <c r="AB28" s="1147"/>
      <c r="AC28" s="1147"/>
      <c r="AD28" s="1147"/>
      <c r="AE28" s="1148"/>
      <c r="AF28" s="1149">
        <v>10</v>
      </c>
      <c r="AG28" s="1147"/>
      <c r="AH28" s="1147"/>
      <c r="AI28" s="1147"/>
      <c r="AJ28" s="1150"/>
      <c r="AK28" s="1151">
        <v>68</v>
      </c>
      <c r="AL28" s="1139"/>
      <c r="AM28" s="1139"/>
      <c r="AN28" s="1139"/>
      <c r="AO28" s="1139"/>
      <c r="AP28" s="1139" t="s">
        <v>588</v>
      </c>
      <c r="AQ28" s="1139"/>
      <c r="AR28" s="1139"/>
      <c r="AS28" s="1139"/>
      <c r="AT28" s="1139"/>
      <c r="AU28" s="1139" t="s">
        <v>588</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706</v>
      </c>
      <c r="R29" s="1137"/>
      <c r="S29" s="1137"/>
      <c r="T29" s="1137"/>
      <c r="U29" s="1137"/>
      <c r="V29" s="1137">
        <v>690</v>
      </c>
      <c r="W29" s="1137"/>
      <c r="X29" s="1137"/>
      <c r="Y29" s="1137"/>
      <c r="Z29" s="1137"/>
      <c r="AA29" s="1137">
        <v>16</v>
      </c>
      <c r="AB29" s="1137"/>
      <c r="AC29" s="1137"/>
      <c r="AD29" s="1137"/>
      <c r="AE29" s="1138"/>
      <c r="AF29" s="1112">
        <v>16</v>
      </c>
      <c r="AG29" s="1113"/>
      <c r="AH29" s="1113"/>
      <c r="AI29" s="1113"/>
      <c r="AJ29" s="1114"/>
      <c r="AK29" s="1073">
        <v>125</v>
      </c>
      <c r="AL29" s="1064"/>
      <c r="AM29" s="1064"/>
      <c r="AN29" s="1064"/>
      <c r="AO29" s="1064"/>
      <c r="AP29" s="1064" t="s">
        <v>588</v>
      </c>
      <c r="AQ29" s="1064"/>
      <c r="AR29" s="1064"/>
      <c r="AS29" s="1064"/>
      <c r="AT29" s="1064"/>
      <c r="AU29" s="1064" t="s">
        <v>588</v>
      </c>
      <c r="AV29" s="1064"/>
      <c r="AW29" s="1064"/>
      <c r="AX29" s="1064"/>
      <c r="AY29" s="1064"/>
      <c r="AZ29" s="1135" t="s">
        <v>604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75</v>
      </c>
      <c r="R30" s="1137"/>
      <c r="S30" s="1137"/>
      <c r="T30" s="1137"/>
      <c r="U30" s="1137"/>
      <c r="V30" s="1137">
        <v>75</v>
      </c>
      <c r="W30" s="1137"/>
      <c r="X30" s="1137"/>
      <c r="Y30" s="1137"/>
      <c r="Z30" s="1137"/>
      <c r="AA30" s="1137">
        <v>1</v>
      </c>
      <c r="AB30" s="1137"/>
      <c r="AC30" s="1137"/>
      <c r="AD30" s="1137"/>
      <c r="AE30" s="1138"/>
      <c r="AF30" s="1112">
        <v>1</v>
      </c>
      <c r="AG30" s="1113"/>
      <c r="AH30" s="1113"/>
      <c r="AI30" s="1113"/>
      <c r="AJ30" s="1114"/>
      <c r="AK30" s="1073">
        <v>34</v>
      </c>
      <c r="AL30" s="1064"/>
      <c r="AM30" s="1064"/>
      <c r="AN30" s="1064"/>
      <c r="AO30" s="1064"/>
      <c r="AP30" s="1064" t="s">
        <v>588</v>
      </c>
      <c r="AQ30" s="1064"/>
      <c r="AR30" s="1064"/>
      <c r="AS30" s="1064"/>
      <c r="AT30" s="1064"/>
      <c r="AU30" s="1064" t="s">
        <v>588</v>
      </c>
      <c r="AV30" s="1064"/>
      <c r="AW30" s="1064"/>
      <c r="AX30" s="1064"/>
      <c r="AY30" s="1064"/>
      <c r="AZ30" s="1135" t="s">
        <v>604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14</v>
      </c>
      <c r="R31" s="1137"/>
      <c r="S31" s="1137"/>
      <c r="T31" s="1137"/>
      <c r="U31" s="1137"/>
      <c r="V31" s="1137">
        <v>11</v>
      </c>
      <c r="W31" s="1137"/>
      <c r="X31" s="1137"/>
      <c r="Y31" s="1137"/>
      <c r="Z31" s="1137"/>
      <c r="AA31" s="1137">
        <v>3</v>
      </c>
      <c r="AB31" s="1137"/>
      <c r="AC31" s="1137"/>
      <c r="AD31" s="1137"/>
      <c r="AE31" s="1138"/>
      <c r="AF31" s="1112">
        <v>3</v>
      </c>
      <c r="AG31" s="1113"/>
      <c r="AH31" s="1113"/>
      <c r="AI31" s="1113"/>
      <c r="AJ31" s="1114"/>
      <c r="AK31" s="1073">
        <v>8</v>
      </c>
      <c r="AL31" s="1064"/>
      <c r="AM31" s="1064"/>
      <c r="AN31" s="1064"/>
      <c r="AO31" s="1064"/>
      <c r="AP31" s="1064" t="s">
        <v>588</v>
      </c>
      <c r="AQ31" s="1064"/>
      <c r="AR31" s="1064"/>
      <c r="AS31" s="1064"/>
      <c r="AT31" s="1064"/>
      <c r="AU31" s="1064" t="s">
        <v>588</v>
      </c>
      <c r="AV31" s="1064"/>
      <c r="AW31" s="1064"/>
      <c r="AX31" s="1064"/>
      <c r="AY31" s="1064"/>
      <c r="AZ31" s="1135" t="s">
        <v>604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149</v>
      </c>
      <c r="R32" s="1137"/>
      <c r="S32" s="1137"/>
      <c r="T32" s="1137"/>
      <c r="U32" s="1137"/>
      <c r="V32" s="1137">
        <v>123</v>
      </c>
      <c r="W32" s="1137"/>
      <c r="X32" s="1137"/>
      <c r="Y32" s="1137"/>
      <c r="Z32" s="1137"/>
      <c r="AA32" s="1137">
        <v>25</v>
      </c>
      <c r="AB32" s="1137"/>
      <c r="AC32" s="1137"/>
      <c r="AD32" s="1137"/>
      <c r="AE32" s="1138"/>
      <c r="AF32" s="1112">
        <v>25</v>
      </c>
      <c r="AG32" s="1113"/>
      <c r="AH32" s="1113"/>
      <c r="AI32" s="1113"/>
      <c r="AJ32" s="1114"/>
      <c r="AK32" s="1073">
        <v>25</v>
      </c>
      <c r="AL32" s="1064"/>
      <c r="AM32" s="1064"/>
      <c r="AN32" s="1064"/>
      <c r="AO32" s="1064"/>
      <c r="AP32" s="1064">
        <v>209</v>
      </c>
      <c r="AQ32" s="1064"/>
      <c r="AR32" s="1064"/>
      <c r="AS32" s="1064"/>
      <c r="AT32" s="1064"/>
      <c r="AU32" s="1064">
        <v>209</v>
      </c>
      <c r="AV32" s="1064"/>
      <c r="AW32" s="1064"/>
      <c r="AX32" s="1064"/>
      <c r="AY32" s="1064"/>
      <c r="AZ32" s="1135" t="s">
        <v>588</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234</v>
      </c>
      <c r="R33" s="1137"/>
      <c r="S33" s="1137"/>
      <c r="T33" s="1137"/>
      <c r="U33" s="1137"/>
      <c r="V33" s="1137">
        <v>218</v>
      </c>
      <c r="W33" s="1137"/>
      <c r="X33" s="1137"/>
      <c r="Y33" s="1137"/>
      <c r="Z33" s="1137"/>
      <c r="AA33" s="1137">
        <v>16</v>
      </c>
      <c r="AB33" s="1137"/>
      <c r="AC33" s="1137"/>
      <c r="AD33" s="1137"/>
      <c r="AE33" s="1138"/>
      <c r="AF33" s="1112">
        <v>16</v>
      </c>
      <c r="AG33" s="1113"/>
      <c r="AH33" s="1113"/>
      <c r="AI33" s="1113"/>
      <c r="AJ33" s="1114"/>
      <c r="AK33" s="1073">
        <v>127</v>
      </c>
      <c r="AL33" s="1064"/>
      <c r="AM33" s="1064"/>
      <c r="AN33" s="1064"/>
      <c r="AO33" s="1064"/>
      <c r="AP33" s="1064">
        <v>1340</v>
      </c>
      <c r="AQ33" s="1064"/>
      <c r="AR33" s="1064"/>
      <c r="AS33" s="1064"/>
      <c r="AT33" s="1064"/>
      <c r="AU33" s="1064">
        <v>1340</v>
      </c>
      <c r="AV33" s="1064"/>
      <c r="AW33" s="1064"/>
      <c r="AX33" s="1064"/>
      <c r="AY33" s="1064"/>
      <c r="AZ33" s="1135" t="s">
        <v>588</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71</v>
      </c>
      <c r="AG63" s="1052"/>
      <c r="AH63" s="1052"/>
      <c r="AI63" s="1052"/>
      <c r="AJ63" s="1123"/>
      <c r="AK63" s="1124"/>
      <c r="AL63" s="1056"/>
      <c r="AM63" s="1056"/>
      <c r="AN63" s="1056"/>
      <c r="AO63" s="1056"/>
      <c r="AP63" s="1052">
        <v>1549</v>
      </c>
      <c r="AQ63" s="1052"/>
      <c r="AR63" s="1052"/>
      <c r="AS63" s="1052"/>
      <c r="AT63" s="1052"/>
      <c r="AU63" s="1052">
        <v>1549</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1073</v>
      </c>
      <c r="R68" s="1075"/>
      <c r="S68" s="1075"/>
      <c r="T68" s="1075"/>
      <c r="U68" s="1075"/>
      <c r="V68" s="1075">
        <v>1059</v>
      </c>
      <c r="W68" s="1075"/>
      <c r="X68" s="1075"/>
      <c r="Y68" s="1075"/>
      <c r="Z68" s="1075"/>
      <c r="AA68" s="1075">
        <v>14</v>
      </c>
      <c r="AB68" s="1075"/>
      <c r="AC68" s="1075"/>
      <c r="AD68" s="1075"/>
      <c r="AE68" s="1075"/>
      <c r="AF68" s="1075">
        <v>14</v>
      </c>
      <c r="AG68" s="1075"/>
      <c r="AH68" s="1075"/>
      <c r="AI68" s="1075"/>
      <c r="AJ68" s="1075"/>
      <c r="AK68" s="1075" t="s">
        <v>602</v>
      </c>
      <c r="AL68" s="1075"/>
      <c r="AM68" s="1075"/>
      <c r="AN68" s="1075"/>
      <c r="AO68" s="1075"/>
      <c r="AP68" s="1075">
        <v>1157</v>
      </c>
      <c r="AQ68" s="1075"/>
      <c r="AR68" s="1075"/>
      <c r="AS68" s="1075"/>
      <c r="AT68" s="1075"/>
      <c r="AU68" s="1075">
        <v>130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1416</v>
      </c>
      <c r="R69" s="1064"/>
      <c r="S69" s="1064"/>
      <c r="T69" s="1064"/>
      <c r="U69" s="1064"/>
      <c r="V69" s="1064">
        <v>1388</v>
      </c>
      <c r="W69" s="1064"/>
      <c r="X69" s="1064"/>
      <c r="Y69" s="1064"/>
      <c r="Z69" s="1064"/>
      <c r="AA69" s="1064">
        <v>28</v>
      </c>
      <c r="AB69" s="1064"/>
      <c r="AC69" s="1064"/>
      <c r="AD69" s="1064"/>
      <c r="AE69" s="1064"/>
      <c r="AF69" s="1064">
        <v>28</v>
      </c>
      <c r="AG69" s="1064"/>
      <c r="AH69" s="1064"/>
      <c r="AI69" s="1064"/>
      <c r="AJ69" s="1064"/>
      <c r="AK69" s="1064">
        <v>21</v>
      </c>
      <c r="AL69" s="1064"/>
      <c r="AM69" s="1064"/>
      <c r="AN69" s="1064"/>
      <c r="AO69" s="1064"/>
      <c r="AP69" s="1064">
        <v>302</v>
      </c>
      <c r="AQ69" s="1064"/>
      <c r="AR69" s="1064"/>
      <c r="AS69" s="1064"/>
      <c r="AT69" s="1064"/>
      <c r="AU69" s="1064">
        <v>17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119</v>
      </c>
      <c r="R70" s="1064"/>
      <c r="S70" s="1064"/>
      <c r="T70" s="1064"/>
      <c r="U70" s="1064"/>
      <c r="V70" s="1064">
        <v>112</v>
      </c>
      <c r="W70" s="1064"/>
      <c r="X70" s="1064"/>
      <c r="Y70" s="1064"/>
      <c r="Z70" s="1064"/>
      <c r="AA70" s="1064">
        <v>8</v>
      </c>
      <c r="AB70" s="1064"/>
      <c r="AC70" s="1064"/>
      <c r="AD70" s="1064"/>
      <c r="AE70" s="1064"/>
      <c r="AF70" s="1064">
        <v>8</v>
      </c>
      <c r="AG70" s="1064"/>
      <c r="AH70" s="1064"/>
      <c r="AI70" s="1064"/>
      <c r="AJ70" s="1064"/>
      <c r="AK70" s="1064" t="s">
        <v>602</v>
      </c>
      <c r="AL70" s="1064"/>
      <c r="AM70" s="1064"/>
      <c r="AN70" s="1064"/>
      <c r="AO70" s="1064"/>
      <c r="AP70" s="1064">
        <v>144</v>
      </c>
      <c r="AQ70" s="1064"/>
      <c r="AR70" s="1064"/>
      <c r="AS70" s="1064"/>
      <c r="AT70" s="1064"/>
      <c r="AU70" s="1064">
        <v>29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2104</v>
      </c>
      <c r="R71" s="1064"/>
      <c r="S71" s="1064"/>
      <c r="T71" s="1064"/>
      <c r="U71" s="1064"/>
      <c r="V71" s="1064">
        <v>2021</v>
      </c>
      <c r="W71" s="1064"/>
      <c r="X71" s="1064"/>
      <c r="Y71" s="1064"/>
      <c r="Z71" s="1064"/>
      <c r="AA71" s="1064">
        <v>82</v>
      </c>
      <c r="AB71" s="1064"/>
      <c r="AC71" s="1064"/>
      <c r="AD71" s="1064"/>
      <c r="AE71" s="1064"/>
      <c r="AF71" s="1064">
        <v>82</v>
      </c>
      <c r="AG71" s="1064"/>
      <c r="AH71" s="1064"/>
      <c r="AI71" s="1064"/>
      <c r="AJ71" s="1064"/>
      <c r="AK71" s="1064">
        <v>160</v>
      </c>
      <c r="AL71" s="1064"/>
      <c r="AM71" s="1064"/>
      <c r="AN71" s="1064"/>
      <c r="AO71" s="1064"/>
      <c r="AP71" s="1064" t="s">
        <v>602</v>
      </c>
      <c r="AQ71" s="1064"/>
      <c r="AR71" s="1064"/>
      <c r="AS71" s="1064"/>
      <c r="AT71" s="1064"/>
      <c r="AU71" s="1064" t="s">
        <v>602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18</v>
      </c>
      <c r="R72" s="1064"/>
      <c r="S72" s="1064"/>
      <c r="T72" s="1064"/>
      <c r="U72" s="1064"/>
      <c r="V72" s="1064">
        <v>17</v>
      </c>
      <c r="W72" s="1064"/>
      <c r="X72" s="1064"/>
      <c r="Y72" s="1064"/>
      <c r="Z72" s="1064"/>
      <c r="AA72" s="1064">
        <v>1</v>
      </c>
      <c r="AB72" s="1064"/>
      <c r="AC72" s="1064"/>
      <c r="AD72" s="1064"/>
      <c r="AE72" s="1064"/>
      <c r="AF72" s="1064">
        <v>1</v>
      </c>
      <c r="AG72" s="1064"/>
      <c r="AH72" s="1064"/>
      <c r="AI72" s="1064"/>
      <c r="AJ72" s="1064"/>
      <c r="AK72" s="1064" t="s">
        <v>602</v>
      </c>
      <c r="AL72" s="1064"/>
      <c r="AM72" s="1064"/>
      <c r="AN72" s="1064"/>
      <c r="AO72" s="1064"/>
      <c r="AP72" s="1064" t="s">
        <v>602</v>
      </c>
      <c r="AQ72" s="1064"/>
      <c r="AR72" s="1064"/>
      <c r="AS72" s="1064"/>
      <c r="AT72" s="1064"/>
      <c r="AU72" s="1064" t="s">
        <v>602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207</v>
      </c>
      <c r="R73" s="1064"/>
      <c r="S73" s="1064"/>
      <c r="T73" s="1064"/>
      <c r="U73" s="1064"/>
      <c r="V73" s="1064">
        <v>202</v>
      </c>
      <c r="W73" s="1064"/>
      <c r="X73" s="1064"/>
      <c r="Y73" s="1064"/>
      <c r="Z73" s="1064"/>
      <c r="AA73" s="1064">
        <v>5</v>
      </c>
      <c r="AB73" s="1064"/>
      <c r="AC73" s="1064"/>
      <c r="AD73" s="1064"/>
      <c r="AE73" s="1064"/>
      <c r="AF73" s="1064">
        <v>5</v>
      </c>
      <c r="AG73" s="1064"/>
      <c r="AH73" s="1064"/>
      <c r="AI73" s="1064"/>
      <c r="AJ73" s="1064"/>
      <c r="AK73" s="1064">
        <v>5</v>
      </c>
      <c r="AL73" s="1064"/>
      <c r="AM73" s="1064"/>
      <c r="AN73" s="1064"/>
      <c r="AO73" s="1064"/>
      <c r="AP73" s="1064" t="s">
        <v>602</v>
      </c>
      <c r="AQ73" s="1064"/>
      <c r="AR73" s="1064"/>
      <c r="AS73" s="1064"/>
      <c r="AT73" s="1064"/>
      <c r="AU73" s="1064" t="s">
        <v>602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160702</v>
      </c>
      <c r="R74" s="1064"/>
      <c r="S74" s="1064"/>
      <c r="T74" s="1064"/>
      <c r="U74" s="1064"/>
      <c r="V74" s="1064">
        <v>157371</v>
      </c>
      <c r="W74" s="1064"/>
      <c r="X74" s="1064"/>
      <c r="Y74" s="1064"/>
      <c r="Z74" s="1064"/>
      <c r="AA74" s="1064">
        <v>3331</v>
      </c>
      <c r="AB74" s="1064"/>
      <c r="AC74" s="1064"/>
      <c r="AD74" s="1064"/>
      <c r="AE74" s="1064"/>
      <c r="AF74" s="1064">
        <v>3331</v>
      </c>
      <c r="AG74" s="1064"/>
      <c r="AH74" s="1064"/>
      <c r="AI74" s="1064"/>
      <c r="AJ74" s="1064"/>
      <c r="AK74" s="1064">
        <v>295</v>
      </c>
      <c r="AL74" s="1064"/>
      <c r="AM74" s="1064"/>
      <c r="AN74" s="1064"/>
      <c r="AO74" s="1064"/>
      <c r="AP74" s="1064" t="s">
        <v>602</v>
      </c>
      <c r="AQ74" s="1064"/>
      <c r="AR74" s="1064"/>
      <c r="AS74" s="1064"/>
      <c r="AT74" s="1064"/>
      <c r="AU74" s="1064" t="s">
        <v>602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279</v>
      </c>
      <c r="R75" s="1072"/>
      <c r="S75" s="1072"/>
      <c r="T75" s="1072"/>
      <c r="U75" s="1073"/>
      <c r="V75" s="1074">
        <v>262</v>
      </c>
      <c r="W75" s="1072"/>
      <c r="X75" s="1072"/>
      <c r="Y75" s="1072"/>
      <c r="Z75" s="1073"/>
      <c r="AA75" s="1074">
        <v>18</v>
      </c>
      <c r="AB75" s="1072"/>
      <c r="AC75" s="1072"/>
      <c r="AD75" s="1072"/>
      <c r="AE75" s="1073"/>
      <c r="AF75" s="1074">
        <v>18</v>
      </c>
      <c r="AG75" s="1072"/>
      <c r="AH75" s="1072"/>
      <c r="AI75" s="1072"/>
      <c r="AJ75" s="1073"/>
      <c r="AK75" s="1074">
        <v>4</v>
      </c>
      <c r="AL75" s="1072"/>
      <c r="AM75" s="1072"/>
      <c r="AN75" s="1072"/>
      <c r="AO75" s="1073"/>
      <c r="AP75" s="1074">
        <v>322</v>
      </c>
      <c r="AQ75" s="1072"/>
      <c r="AR75" s="1072"/>
      <c r="AS75" s="1072"/>
      <c r="AT75" s="1073"/>
      <c r="AU75" s="1074">
        <v>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24</v>
      </c>
      <c r="R76" s="1072"/>
      <c r="S76" s="1072"/>
      <c r="T76" s="1072"/>
      <c r="U76" s="1073"/>
      <c r="V76" s="1074">
        <v>19</v>
      </c>
      <c r="W76" s="1072"/>
      <c r="X76" s="1072"/>
      <c r="Y76" s="1072"/>
      <c r="Z76" s="1073"/>
      <c r="AA76" s="1074">
        <v>5</v>
      </c>
      <c r="AB76" s="1072"/>
      <c r="AC76" s="1072"/>
      <c r="AD76" s="1072"/>
      <c r="AE76" s="1073"/>
      <c r="AF76" s="1074">
        <v>5</v>
      </c>
      <c r="AG76" s="1072"/>
      <c r="AH76" s="1072"/>
      <c r="AI76" s="1072"/>
      <c r="AJ76" s="1073"/>
      <c r="AK76" s="1074" t="s">
        <v>602</v>
      </c>
      <c r="AL76" s="1072"/>
      <c r="AM76" s="1072"/>
      <c r="AN76" s="1072"/>
      <c r="AO76" s="1073"/>
      <c r="AP76" s="1074" t="s">
        <v>602</v>
      </c>
      <c r="AQ76" s="1072"/>
      <c r="AR76" s="1072"/>
      <c r="AS76" s="1072"/>
      <c r="AT76" s="1073"/>
      <c r="AU76" s="1074" t="s">
        <v>602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3492</v>
      </c>
      <c r="AG88" s="1052"/>
      <c r="AH88" s="1052"/>
      <c r="AI88" s="1052"/>
      <c r="AJ88" s="1052"/>
      <c r="AK88" s="1056"/>
      <c r="AL88" s="1056"/>
      <c r="AM88" s="1056"/>
      <c r="AN88" s="1056"/>
      <c r="AO88" s="1056"/>
      <c r="AP88" s="1052">
        <v>1925</v>
      </c>
      <c r="AQ88" s="1052"/>
      <c r="AR88" s="1052"/>
      <c r="AS88" s="1052"/>
      <c r="AT88" s="1052"/>
      <c r="AU88" s="1052">
        <v>186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98</v>
      </c>
      <c r="CS102" s="1044"/>
      <c r="CT102" s="1044"/>
      <c r="CU102" s="1044"/>
      <c r="CV102" s="1045"/>
      <c r="CW102" s="1043">
        <v>7</v>
      </c>
      <c r="CX102" s="1044"/>
      <c r="CY102" s="1044"/>
      <c r="CZ102" s="1044"/>
      <c r="DA102" s="1045"/>
      <c r="DB102" s="1043">
        <v>16</v>
      </c>
      <c r="DC102" s="1044"/>
      <c r="DD102" s="1044"/>
      <c r="DE102" s="1044"/>
      <c r="DF102" s="1045"/>
      <c r="DG102" s="1043" t="s">
        <v>602</v>
      </c>
      <c r="DH102" s="1044"/>
      <c r="DI102" s="1044"/>
      <c r="DJ102" s="1044"/>
      <c r="DK102" s="1045"/>
      <c r="DL102" s="1043" t="s">
        <v>602</v>
      </c>
      <c r="DM102" s="1044"/>
      <c r="DN102" s="1044"/>
      <c r="DO102" s="1044"/>
      <c r="DP102" s="1045"/>
      <c r="DQ102" s="1043">
        <v>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251236</v>
      </c>
      <c r="AB110" s="980"/>
      <c r="AC110" s="980"/>
      <c r="AD110" s="980"/>
      <c r="AE110" s="981"/>
      <c r="AF110" s="982">
        <v>213982</v>
      </c>
      <c r="AG110" s="980"/>
      <c r="AH110" s="980"/>
      <c r="AI110" s="980"/>
      <c r="AJ110" s="981"/>
      <c r="AK110" s="982">
        <v>200769</v>
      </c>
      <c r="AL110" s="980"/>
      <c r="AM110" s="980"/>
      <c r="AN110" s="980"/>
      <c r="AO110" s="981"/>
      <c r="AP110" s="983">
        <v>8.6</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1325218</v>
      </c>
      <c r="BR110" s="927"/>
      <c r="BS110" s="927"/>
      <c r="BT110" s="927"/>
      <c r="BU110" s="927"/>
      <c r="BV110" s="927">
        <v>1194370</v>
      </c>
      <c r="BW110" s="927"/>
      <c r="BX110" s="927"/>
      <c r="BY110" s="927"/>
      <c r="BZ110" s="927"/>
      <c r="CA110" s="927">
        <v>1052766</v>
      </c>
      <c r="CB110" s="927"/>
      <c r="CC110" s="927"/>
      <c r="CD110" s="927"/>
      <c r="CE110" s="927"/>
      <c r="CF110" s="951">
        <v>45.2</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435</v>
      </c>
      <c r="DM110" s="927"/>
      <c r="DN110" s="927"/>
      <c r="DO110" s="927"/>
      <c r="DP110" s="927"/>
      <c r="DQ110" s="927" t="s">
        <v>128</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435</v>
      </c>
      <c r="AG111" s="1008"/>
      <c r="AH111" s="1008"/>
      <c r="AI111" s="1008"/>
      <c r="AJ111" s="1009"/>
      <c r="AK111" s="1010" t="s">
        <v>128</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439</v>
      </c>
      <c r="BW111" s="899"/>
      <c r="BX111" s="899"/>
      <c r="BY111" s="899"/>
      <c r="BZ111" s="899"/>
      <c r="CA111" s="899" t="s">
        <v>128</v>
      </c>
      <c r="CB111" s="899"/>
      <c r="CC111" s="899"/>
      <c r="CD111" s="899"/>
      <c r="CE111" s="899"/>
      <c r="CF111" s="960" t="s">
        <v>439</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439</v>
      </c>
      <c r="DM111" s="899"/>
      <c r="DN111" s="899"/>
      <c r="DO111" s="899"/>
      <c r="DP111" s="899"/>
      <c r="DQ111" s="899" t="s">
        <v>435</v>
      </c>
      <c r="DR111" s="899"/>
      <c r="DS111" s="899"/>
      <c r="DT111" s="899"/>
      <c r="DU111" s="899"/>
      <c r="DV111" s="876" t="s">
        <v>441</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435</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1547307</v>
      </c>
      <c r="BR112" s="899"/>
      <c r="BS112" s="899"/>
      <c r="BT112" s="899"/>
      <c r="BU112" s="899"/>
      <c r="BV112" s="899">
        <v>1487627</v>
      </c>
      <c r="BW112" s="899"/>
      <c r="BX112" s="899"/>
      <c r="BY112" s="899"/>
      <c r="BZ112" s="899"/>
      <c r="CA112" s="899">
        <v>1426519</v>
      </c>
      <c r="CB112" s="899"/>
      <c r="CC112" s="899"/>
      <c r="CD112" s="899"/>
      <c r="CE112" s="899"/>
      <c r="CF112" s="960">
        <v>61.3</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435</v>
      </c>
      <c r="DM112" s="899"/>
      <c r="DN112" s="899"/>
      <c r="DO112" s="899"/>
      <c r="DP112" s="899"/>
      <c r="DQ112" s="899" t="s">
        <v>435</v>
      </c>
      <c r="DR112" s="899"/>
      <c r="DS112" s="899"/>
      <c r="DT112" s="899"/>
      <c r="DU112" s="899"/>
      <c r="DV112" s="876" t="s">
        <v>128</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129957</v>
      </c>
      <c r="AB113" s="1008"/>
      <c r="AC113" s="1008"/>
      <c r="AD113" s="1008"/>
      <c r="AE113" s="1009"/>
      <c r="AF113" s="1010">
        <v>126872</v>
      </c>
      <c r="AG113" s="1008"/>
      <c r="AH113" s="1008"/>
      <c r="AI113" s="1008"/>
      <c r="AJ113" s="1009"/>
      <c r="AK113" s="1010">
        <v>122884</v>
      </c>
      <c r="AL113" s="1008"/>
      <c r="AM113" s="1008"/>
      <c r="AN113" s="1008"/>
      <c r="AO113" s="1009"/>
      <c r="AP113" s="1011">
        <v>5.3</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266495</v>
      </c>
      <c r="BR113" s="899"/>
      <c r="BS113" s="899"/>
      <c r="BT113" s="899"/>
      <c r="BU113" s="899"/>
      <c r="BV113" s="899">
        <v>219447</v>
      </c>
      <c r="BW113" s="899"/>
      <c r="BX113" s="899"/>
      <c r="BY113" s="899"/>
      <c r="BZ113" s="899"/>
      <c r="CA113" s="899">
        <v>185401</v>
      </c>
      <c r="CB113" s="899"/>
      <c r="CC113" s="899"/>
      <c r="CD113" s="899"/>
      <c r="CE113" s="899"/>
      <c r="CF113" s="960">
        <v>8</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42748</v>
      </c>
      <c r="AB114" s="862"/>
      <c r="AC114" s="862"/>
      <c r="AD114" s="862"/>
      <c r="AE114" s="863"/>
      <c r="AF114" s="864">
        <v>47695</v>
      </c>
      <c r="AG114" s="862"/>
      <c r="AH114" s="862"/>
      <c r="AI114" s="862"/>
      <c r="AJ114" s="863"/>
      <c r="AK114" s="864">
        <v>37864</v>
      </c>
      <c r="AL114" s="862"/>
      <c r="AM114" s="862"/>
      <c r="AN114" s="862"/>
      <c r="AO114" s="863"/>
      <c r="AP114" s="909">
        <v>1.6</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928467</v>
      </c>
      <c r="BR114" s="899"/>
      <c r="BS114" s="899"/>
      <c r="BT114" s="899"/>
      <c r="BU114" s="899"/>
      <c r="BV114" s="899">
        <v>914535</v>
      </c>
      <c r="BW114" s="899"/>
      <c r="BX114" s="899"/>
      <c r="BY114" s="899"/>
      <c r="BZ114" s="899"/>
      <c r="CA114" s="899">
        <v>936896</v>
      </c>
      <c r="CB114" s="899"/>
      <c r="CC114" s="899"/>
      <c r="CD114" s="899"/>
      <c r="CE114" s="899"/>
      <c r="CF114" s="960">
        <v>40.200000000000003</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435</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3048</v>
      </c>
      <c r="AB115" s="1008"/>
      <c r="AC115" s="1008"/>
      <c r="AD115" s="1008"/>
      <c r="AE115" s="1009"/>
      <c r="AF115" s="1010">
        <v>2349</v>
      </c>
      <c r="AG115" s="1008"/>
      <c r="AH115" s="1008"/>
      <c r="AI115" s="1008"/>
      <c r="AJ115" s="1009"/>
      <c r="AK115" s="1010">
        <v>3508</v>
      </c>
      <c r="AL115" s="1008"/>
      <c r="AM115" s="1008"/>
      <c r="AN115" s="1008"/>
      <c r="AO115" s="1009"/>
      <c r="AP115" s="1011">
        <v>0.2</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v>2911</v>
      </c>
      <c r="BR115" s="899"/>
      <c r="BS115" s="899"/>
      <c r="BT115" s="899"/>
      <c r="BU115" s="899"/>
      <c r="BV115" s="899">
        <v>1875</v>
      </c>
      <c r="BW115" s="899"/>
      <c r="BX115" s="899"/>
      <c r="BY115" s="899"/>
      <c r="BZ115" s="899"/>
      <c r="CA115" s="899">
        <v>2411</v>
      </c>
      <c r="CB115" s="899"/>
      <c r="CC115" s="899"/>
      <c r="CD115" s="899"/>
      <c r="CE115" s="899"/>
      <c r="CF115" s="960">
        <v>0.1</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128</v>
      </c>
      <c r="DM115" s="862"/>
      <c r="DN115" s="862"/>
      <c r="DO115" s="862"/>
      <c r="DP115" s="863"/>
      <c r="DQ115" s="864" t="s">
        <v>439</v>
      </c>
      <c r="DR115" s="862"/>
      <c r="DS115" s="862"/>
      <c r="DT115" s="862"/>
      <c r="DU115" s="863"/>
      <c r="DV115" s="909" t="s">
        <v>128</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439</v>
      </c>
      <c r="AB116" s="862"/>
      <c r="AC116" s="862"/>
      <c r="AD116" s="862"/>
      <c r="AE116" s="863"/>
      <c r="AF116" s="864" t="s">
        <v>128</v>
      </c>
      <c r="AG116" s="862"/>
      <c r="AH116" s="862"/>
      <c r="AI116" s="862"/>
      <c r="AJ116" s="863"/>
      <c r="AK116" s="864" t="s">
        <v>128</v>
      </c>
      <c r="AL116" s="862"/>
      <c r="AM116" s="862"/>
      <c r="AN116" s="862"/>
      <c r="AO116" s="863"/>
      <c r="AP116" s="909" t="s">
        <v>439</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435</v>
      </c>
      <c r="BW116" s="899"/>
      <c r="BX116" s="899"/>
      <c r="BY116" s="899"/>
      <c r="BZ116" s="899"/>
      <c r="CA116" s="899" t="s">
        <v>128</v>
      </c>
      <c r="CB116" s="899"/>
      <c r="CC116" s="899"/>
      <c r="CD116" s="899"/>
      <c r="CE116" s="899"/>
      <c r="CF116" s="960" t="s">
        <v>439</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128</v>
      </c>
      <c r="DM116" s="862"/>
      <c r="DN116" s="862"/>
      <c r="DO116" s="862"/>
      <c r="DP116" s="863"/>
      <c r="DQ116" s="864" t="s">
        <v>128</v>
      </c>
      <c r="DR116" s="862"/>
      <c r="DS116" s="862"/>
      <c r="DT116" s="862"/>
      <c r="DU116" s="863"/>
      <c r="DV116" s="909" t="s">
        <v>435</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426989</v>
      </c>
      <c r="AB117" s="994"/>
      <c r="AC117" s="994"/>
      <c r="AD117" s="994"/>
      <c r="AE117" s="995"/>
      <c r="AF117" s="996">
        <v>390898</v>
      </c>
      <c r="AG117" s="994"/>
      <c r="AH117" s="994"/>
      <c r="AI117" s="994"/>
      <c r="AJ117" s="995"/>
      <c r="AK117" s="996">
        <v>365025</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435</v>
      </c>
      <c r="BW117" s="899"/>
      <c r="BX117" s="899"/>
      <c r="BY117" s="899"/>
      <c r="BZ117" s="899"/>
      <c r="CA117" s="899" t="s">
        <v>435</v>
      </c>
      <c r="CB117" s="899"/>
      <c r="CC117" s="899"/>
      <c r="CD117" s="899"/>
      <c r="CE117" s="899"/>
      <c r="CF117" s="960" t="s">
        <v>439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435</v>
      </c>
      <c r="DR117" s="862"/>
      <c r="DS117" s="862"/>
      <c r="DT117" s="862"/>
      <c r="DU117" s="863"/>
      <c r="DV117" s="909" t="s">
        <v>128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435</v>
      </c>
      <c r="BW118" s="930"/>
      <c r="BX118" s="930"/>
      <c r="BY118" s="930"/>
      <c r="BZ118" s="930"/>
      <c r="CA118" s="930" t="s">
        <v>128</v>
      </c>
      <c r="CB118" s="930"/>
      <c r="CC118" s="930"/>
      <c r="CD118" s="930"/>
      <c r="CE118" s="930"/>
      <c r="CF118" s="960" t="s">
        <v>128</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435</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435</v>
      </c>
      <c r="AB119" s="980"/>
      <c r="AC119" s="980"/>
      <c r="AD119" s="980"/>
      <c r="AE119" s="981"/>
      <c r="AF119" s="982" t="s">
        <v>435</v>
      </c>
      <c r="AG119" s="980"/>
      <c r="AH119" s="980"/>
      <c r="AI119" s="980"/>
      <c r="AJ119" s="981"/>
      <c r="AK119" s="982" t="s">
        <v>128</v>
      </c>
      <c r="AL119" s="980"/>
      <c r="AM119" s="980"/>
      <c r="AN119" s="980"/>
      <c r="AO119" s="981"/>
      <c r="AP119" s="983" t="s">
        <v>435</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4070398</v>
      </c>
      <c r="BR119" s="930"/>
      <c r="BS119" s="930"/>
      <c r="BT119" s="930"/>
      <c r="BU119" s="930"/>
      <c r="BV119" s="930">
        <v>3817854</v>
      </c>
      <c r="BW119" s="930"/>
      <c r="BX119" s="930"/>
      <c r="BY119" s="930"/>
      <c r="BZ119" s="930"/>
      <c r="CA119" s="930">
        <v>3603993</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435</v>
      </c>
      <c r="DH119" s="845"/>
      <c r="DI119" s="845"/>
      <c r="DJ119" s="845"/>
      <c r="DK119" s="846"/>
      <c r="DL119" s="847" t="s">
        <v>435</v>
      </c>
      <c r="DM119" s="845"/>
      <c r="DN119" s="845"/>
      <c r="DO119" s="845"/>
      <c r="DP119" s="846"/>
      <c r="DQ119" s="847" t="s">
        <v>435</v>
      </c>
      <c r="DR119" s="845"/>
      <c r="DS119" s="845"/>
      <c r="DT119" s="845"/>
      <c r="DU119" s="846"/>
      <c r="DV119" s="933" t="s">
        <v>435</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435</v>
      </c>
      <c r="AB120" s="862"/>
      <c r="AC120" s="862"/>
      <c r="AD120" s="862"/>
      <c r="AE120" s="863"/>
      <c r="AF120" s="864" t="s">
        <v>435</v>
      </c>
      <c r="AG120" s="862"/>
      <c r="AH120" s="862"/>
      <c r="AI120" s="862"/>
      <c r="AJ120" s="863"/>
      <c r="AK120" s="864" t="s">
        <v>435</v>
      </c>
      <c r="AL120" s="862"/>
      <c r="AM120" s="862"/>
      <c r="AN120" s="862"/>
      <c r="AO120" s="863"/>
      <c r="AP120" s="909" t="s">
        <v>128</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5492636</v>
      </c>
      <c r="BR120" s="927"/>
      <c r="BS120" s="927"/>
      <c r="BT120" s="927"/>
      <c r="BU120" s="927"/>
      <c r="BV120" s="927">
        <v>5356553</v>
      </c>
      <c r="BW120" s="927"/>
      <c r="BX120" s="927"/>
      <c r="BY120" s="927"/>
      <c r="BZ120" s="927"/>
      <c r="CA120" s="927">
        <v>5514767</v>
      </c>
      <c r="CB120" s="927"/>
      <c r="CC120" s="927"/>
      <c r="CD120" s="927"/>
      <c r="CE120" s="927"/>
      <c r="CF120" s="951">
        <v>236.8</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1413867</v>
      </c>
      <c r="DH120" s="927"/>
      <c r="DI120" s="927"/>
      <c r="DJ120" s="927"/>
      <c r="DK120" s="927"/>
      <c r="DL120" s="927">
        <v>1366237</v>
      </c>
      <c r="DM120" s="927"/>
      <c r="DN120" s="927"/>
      <c r="DO120" s="927"/>
      <c r="DP120" s="927"/>
      <c r="DQ120" s="927">
        <v>1303891</v>
      </c>
      <c r="DR120" s="927"/>
      <c r="DS120" s="927"/>
      <c r="DT120" s="927"/>
      <c r="DU120" s="927"/>
      <c r="DV120" s="928">
        <v>56</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128</v>
      </c>
      <c r="AG121" s="862"/>
      <c r="AH121" s="862"/>
      <c r="AI121" s="862"/>
      <c r="AJ121" s="863"/>
      <c r="AK121" s="864" t="s">
        <v>435</v>
      </c>
      <c r="AL121" s="862"/>
      <c r="AM121" s="862"/>
      <c r="AN121" s="862"/>
      <c r="AO121" s="863"/>
      <c r="AP121" s="909" t="s">
        <v>128</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117611</v>
      </c>
      <c r="BR121" s="899"/>
      <c r="BS121" s="899"/>
      <c r="BT121" s="899"/>
      <c r="BU121" s="899"/>
      <c r="BV121" s="899">
        <v>99944</v>
      </c>
      <c r="BW121" s="899"/>
      <c r="BX121" s="899"/>
      <c r="BY121" s="899"/>
      <c r="BZ121" s="899"/>
      <c r="CA121" s="899">
        <v>81912</v>
      </c>
      <c r="CB121" s="899"/>
      <c r="CC121" s="899"/>
      <c r="CD121" s="899"/>
      <c r="CE121" s="899"/>
      <c r="CF121" s="960">
        <v>3.5</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133440</v>
      </c>
      <c r="DH121" s="899"/>
      <c r="DI121" s="899"/>
      <c r="DJ121" s="899"/>
      <c r="DK121" s="899"/>
      <c r="DL121" s="899">
        <v>121390</v>
      </c>
      <c r="DM121" s="899"/>
      <c r="DN121" s="899"/>
      <c r="DO121" s="899"/>
      <c r="DP121" s="899"/>
      <c r="DQ121" s="899">
        <v>122628</v>
      </c>
      <c r="DR121" s="899"/>
      <c r="DS121" s="899"/>
      <c r="DT121" s="899"/>
      <c r="DU121" s="899"/>
      <c r="DV121" s="876">
        <v>5.3</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435</v>
      </c>
      <c r="AB122" s="862"/>
      <c r="AC122" s="862"/>
      <c r="AD122" s="862"/>
      <c r="AE122" s="863"/>
      <c r="AF122" s="864" t="s">
        <v>128</v>
      </c>
      <c r="AG122" s="862"/>
      <c r="AH122" s="862"/>
      <c r="AI122" s="862"/>
      <c r="AJ122" s="863"/>
      <c r="AK122" s="864" t="s">
        <v>435</v>
      </c>
      <c r="AL122" s="862"/>
      <c r="AM122" s="862"/>
      <c r="AN122" s="862"/>
      <c r="AO122" s="863"/>
      <c r="AP122" s="909" t="s">
        <v>128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2518493</v>
      </c>
      <c r="BR122" s="930"/>
      <c r="BS122" s="930"/>
      <c r="BT122" s="930"/>
      <c r="BU122" s="930"/>
      <c r="BV122" s="930">
        <v>2446529</v>
      </c>
      <c r="BW122" s="930"/>
      <c r="BX122" s="930"/>
      <c r="BY122" s="930"/>
      <c r="BZ122" s="930"/>
      <c r="CA122" s="930">
        <v>2402141</v>
      </c>
      <c r="CB122" s="930"/>
      <c r="CC122" s="930"/>
      <c r="CD122" s="930"/>
      <c r="CE122" s="930"/>
      <c r="CF122" s="931">
        <v>103.1</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128</v>
      </c>
      <c r="DM122" s="899"/>
      <c r="DN122" s="899"/>
      <c r="DO122" s="899"/>
      <c r="DP122" s="899"/>
      <c r="DQ122" s="899" t="s">
        <v>128</v>
      </c>
      <c r="DR122" s="899"/>
      <c r="DS122" s="899"/>
      <c r="DT122" s="899"/>
      <c r="DU122" s="899"/>
      <c r="DV122" s="876" t="s">
        <v>128</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435</v>
      </c>
      <c r="AB123" s="862"/>
      <c r="AC123" s="862"/>
      <c r="AD123" s="862"/>
      <c r="AE123" s="863"/>
      <c r="AF123" s="864" t="s">
        <v>435</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474</v>
      </c>
      <c r="BP123" s="963"/>
      <c r="BQ123" s="917">
        <v>8128740</v>
      </c>
      <c r="BR123" s="918"/>
      <c r="BS123" s="918"/>
      <c r="BT123" s="918"/>
      <c r="BU123" s="918"/>
      <c r="BV123" s="918">
        <v>7903026</v>
      </c>
      <c r="BW123" s="918"/>
      <c r="BX123" s="918"/>
      <c r="BY123" s="918"/>
      <c r="BZ123" s="918"/>
      <c r="CA123" s="918">
        <v>7998820</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435</v>
      </c>
      <c r="DR123" s="862"/>
      <c r="DS123" s="862"/>
      <c r="DT123" s="862"/>
      <c r="DU123" s="863"/>
      <c r="DV123" s="909" t="s">
        <v>128</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435</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435</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435</v>
      </c>
      <c r="DM124" s="845"/>
      <c r="DN124" s="845"/>
      <c r="DO124" s="845"/>
      <c r="DP124" s="846"/>
      <c r="DQ124" s="847" t="s">
        <v>479</v>
      </c>
      <c r="DR124" s="845"/>
      <c r="DS124" s="845"/>
      <c r="DT124" s="845"/>
      <c r="DU124" s="846"/>
      <c r="DV124" s="933" t="s">
        <v>435</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435</v>
      </c>
      <c r="AB125" s="862"/>
      <c r="AC125" s="862"/>
      <c r="AD125" s="862"/>
      <c r="AE125" s="863"/>
      <c r="AF125" s="864" t="s">
        <v>478</v>
      </c>
      <c r="AG125" s="862"/>
      <c r="AH125" s="862"/>
      <c r="AI125" s="862"/>
      <c r="AJ125" s="863"/>
      <c r="AK125" s="864" t="s">
        <v>480</v>
      </c>
      <c r="AL125" s="862"/>
      <c r="AM125" s="862"/>
      <c r="AN125" s="862"/>
      <c r="AO125" s="863"/>
      <c r="AP125" s="909" t="s">
        <v>435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435</v>
      </c>
      <c r="DH125" s="927"/>
      <c r="DI125" s="927"/>
      <c r="DJ125" s="927"/>
      <c r="DK125" s="927"/>
      <c r="DL125" s="927" t="s">
        <v>435</v>
      </c>
      <c r="DM125" s="927"/>
      <c r="DN125" s="927"/>
      <c r="DO125" s="927"/>
      <c r="DP125" s="927"/>
      <c r="DQ125" s="927" t="s">
        <v>483</v>
      </c>
      <c r="DR125" s="927"/>
      <c r="DS125" s="927"/>
      <c r="DT125" s="927"/>
      <c r="DU125" s="927"/>
      <c r="DV125" s="928" t="s">
        <v>435</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435</v>
      </c>
      <c r="AB126" s="862"/>
      <c r="AC126" s="862"/>
      <c r="AD126" s="862"/>
      <c r="AE126" s="863"/>
      <c r="AF126" s="864" t="s">
        <v>128</v>
      </c>
      <c r="AG126" s="862"/>
      <c r="AH126" s="862"/>
      <c r="AI126" s="862"/>
      <c r="AJ126" s="863"/>
      <c r="AK126" s="864" t="s">
        <v>479</v>
      </c>
      <c r="AL126" s="862"/>
      <c r="AM126" s="862"/>
      <c r="AN126" s="862"/>
      <c r="AO126" s="863"/>
      <c r="AP126" s="909" t="s">
        <v>435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435</v>
      </c>
      <c r="DM126" s="899"/>
      <c r="DN126" s="899"/>
      <c r="DO126" s="899"/>
      <c r="DP126" s="899"/>
      <c r="DQ126" s="899" t="s">
        <v>435</v>
      </c>
      <c r="DR126" s="899"/>
      <c r="DS126" s="899"/>
      <c r="DT126" s="899"/>
      <c r="DU126" s="899"/>
      <c r="DV126" s="876" t="s">
        <v>478</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3048</v>
      </c>
      <c r="AB127" s="862"/>
      <c r="AC127" s="862"/>
      <c r="AD127" s="862"/>
      <c r="AE127" s="863"/>
      <c r="AF127" s="864">
        <v>2349</v>
      </c>
      <c r="AG127" s="862"/>
      <c r="AH127" s="862"/>
      <c r="AI127" s="862"/>
      <c r="AJ127" s="863"/>
      <c r="AK127" s="864">
        <v>3508</v>
      </c>
      <c r="AL127" s="862"/>
      <c r="AM127" s="862"/>
      <c r="AN127" s="862"/>
      <c r="AO127" s="863"/>
      <c r="AP127" s="909">
        <v>0.2</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435</v>
      </c>
      <c r="DH127" s="899"/>
      <c r="DI127" s="899"/>
      <c r="DJ127" s="899"/>
      <c r="DK127" s="899"/>
      <c r="DL127" s="899" t="s">
        <v>435</v>
      </c>
      <c r="DM127" s="899"/>
      <c r="DN127" s="899"/>
      <c r="DO127" s="899"/>
      <c r="DP127" s="899"/>
      <c r="DQ127" s="899" t="s">
        <v>435</v>
      </c>
      <c r="DR127" s="899"/>
      <c r="DS127" s="899"/>
      <c r="DT127" s="899"/>
      <c r="DU127" s="899"/>
      <c r="DV127" s="876" t="s">
        <v>491</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19414</v>
      </c>
      <c r="AB128" s="883"/>
      <c r="AC128" s="883"/>
      <c r="AD128" s="883"/>
      <c r="AE128" s="884"/>
      <c r="AF128" s="885">
        <v>19414</v>
      </c>
      <c r="AG128" s="883"/>
      <c r="AH128" s="883"/>
      <c r="AI128" s="883"/>
      <c r="AJ128" s="884"/>
      <c r="AK128" s="885">
        <v>19414</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435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2911</v>
      </c>
      <c r="DH128" s="873"/>
      <c r="DI128" s="873"/>
      <c r="DJ128" s="873"/>
      <c r="DK128" s="873"/>
      <c r="DL128" s="873">
        <v>1875</v>
      </c>
      <c r="DM128" s="873"/>
      <c r="DN128" s="873"/>
      <c r="DO128" s="873"/>
      <c r="DP128" s="873"/>
      <c r="DQ128" s="873">
        <v>2411</v>
      </c>
      <c r="DR128" s="873"/>
      <c r="DS128" s="873"/>
      <c r="DT128" s="873"/>
      <c r="DU128" s="873"/>
      <c r="DV128" s="874">
        <v>0.1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2699066</v>
      </c>
      <c r="AB129" s="862"/>
      <c r="AC129" s="862"/>
      <c r="AD129" s="862"/>
      <c r="AE129" s="863"/>
      <c r="AF129" s="864">
        <v>2647422</v>
      </c>
      <c r="AG129" s="862"/>
      <c r="AH129" s="862"/>
      <c r="AI129" s="862"/>
      <c r="AJ129" s="863"/>
      <c r="AK129" s="864">
        <v>2582367</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435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294910</v>
      </c>
      <c r="AB130" s="862"/>
      <c r="AC130" s="862"/>
      <c r="AD130" s="862"/>
      <c r="AE130" s="863"/>
      <c r="AF130" s="864">
        <v>269850</v>
      </c>
      <c r="AG130" s="862"/>
      <c r="AH130" s="862"/>
      <c r="AI130" s="862"/>
      <c r="AJ130" s="863"/>
      <c r="AK130" s="864">
        <v>253403</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4.3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2404156</v>
      </c>
      <c r="AB131" s="845"/>
      <c r="AC131" s="845"/>
      <c r="AD131" s="845"/>
      <c r="AE131" s="846"/>
      <c r="AF131" s="847">
        <v>2377572</v>
      </c>
      <c r="AG131" s="845"/>
      <c r="AH131" s="845"/>
      <c r="AI131" s="845"/>
      <c r="AJ131" s="846"/>
      <c r="AK131" s="847">
        <v>2328964</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t="s">
        <v>435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4.6862599600000001</v>
      </c>
      <c r="AB132" s="825"/>
      <c r="AC132" s="825"/>
      <c r="AD132" s="825"/>
      <c r="AE132" s="826"/>
      <c r="AF132" s="827">
        <v>4.2746970439999998</v>
      </c>
      <c r="AG132" s="825"/>
      <c r="AH132" s="825"/>
      <c r="AI132" s="825"/>
      <c r="AJ132" s="826"/>
      <c r="AK132" s="827">
        <v>3.9591852859999999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5.3</v>
      </c>
      <c r="AB133" s="804"/>
      <c r="AC133" s="804"/>
      <c r="AD133" s="804"/>
      <c r="AE133" s="805"/>
      <c r="AF133" s="803">
        <v>4.5999999999999996</v>
      </c>
      <c r="AG133" s="804"/>
      <c r="AH133" s="804"/>
      <c r="AI133" s="804"/>
      <c r="AJ133" s="805"/>
      <c r="AK133" s="803">
        <v>4.3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3OqJG6PLs608OAm+Lh7N6fdp4vDq5gH89jt7OaYcuPQon6Bk/npaZFE3Q9wKWF7e01MDR4h52o6QBjEEJUxDBA==" saltValue="hPC4r6NaRRLU4+0fRsQx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BV4Th2ISA99541BD4G8wZHAWCN8ll9AwIud/HEU0U2j3+XSiPlchKl7unETm3qUBaFIrD3LKf5EWHklJXa/tA==" saltValue="UNto4dDhR3TqKzFqDGhn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uV4FMJpqbkoiuWYakr8EGTrZiydtVPxmO9Ag5FemRAdCo+tgSFfIGwnq446S15+u+AiSQ03uj7mZG/tqao3g==" saltValue="s9SKqFGh5tM7Q7aZaw8G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731700</v>
      </c>
      <c r="AP9" s="313">
        <v>141228</v>
      </c>
      <c r="AQ9" s="314">
        <v>140211</v>
      </c>
      <c r="AR9" s="315">
        <v>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30941</v>
      </c>
      <c r="AP10" s="316">
        <v>5972</v>
      </c>
      <c r="AQ10" s="317">
        <v>17469</v>
      </c>
      <c r="AR10" s="318">
        <v>-65.8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84114</v>
      </c>
      <c r="AP11" s="316">
        <v>16235</v>
      </c>
      <c r="AQ11" s="317">
        <v>23430</v>
      </c>
      <c r="AR11" s="318">
        <v>-30.7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2927</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27421</v>
      </c>
      <c r="AP14" s="316">
        <v>5293</v>
      </c>
      <c r="AQ14" s="317">
        <v>6472</v>
      </c>
      <c r="AR14" s="318">
        <v>-18.2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8718</v>
      </c>
      <c r="AP15" s="316">
        <v>1683</v>
      </c>
      <c r="AQ15" s="317">
        <v>3599</v>
      </c>
      <c r="AR15" s="318">
        <v>-53.2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-54057</v>
      </c>
      <c r="AP16" s="316">
        <v>-10434</v>
      </c>
      <c r="AQ16" s="317">
        <v>-14458</v>
      </c>
      <c r="AR16" s="318">
        <v>-27.8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828837</v>
      </c>
      <c r="AP17" s="316">
        <v>159976</v>
      </c>
      <c r="AQ17" s="317">
        <v>179649</v>
      </c>
      <c r="AR17" s="318">
        <v>-11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14.86</v>
      </c>
      <c r="AP21" s="329">
        <v>16.079999999999998</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97.2</v>
      </c>
      <c r="AP22" s="334">
        <v>96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200769</v>
      </c>
      <c r="AP32" s="343">
        <v>38751</v>
      </c>
      <c r="AQ32" s="344">
        <v>107391</v>
      </c>
      <c r="AR32" s="345">
        <v>-63.9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v>130</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239</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122884</v>
      </c>
      <c r="AP35" s="343">
        <v>23718</v>
      </c>
      <c r="AQ35" s="344">
        <v>23019</v>
      </c>
      <c r="AR35" s="345">
        <v>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37864</v>
      </c>
      <c r="AP36" s="343">
        <v>7308</v>
      </c>
      <c r="AQ36" s="344">
        <v>3575</v>
      </c>
      <c r="AR36" s="345">
        <v>104.4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3508</v>
      </c>
      <c r="AP37" s="343">
        <v>677</v>
      </c>
      <c r="AQ37" s="344">
        <v>750</v>
      </c>
      <c r="AR37" s="345">
        <v>-9.6999999999999993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17</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-19414</v>
      </c>
      <c r="AP39" s="343">
        <v>-3747</v>
      </c>
      <c r="AQ39" s="344">
        <v>-4961</v>
      </c>
      <c r="AR39" s="345">
        <v>-24.5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-253403</v>
      </c>
      <c r="AP40" s="343">
        <v>-48910</v>
      </c>
      <c r="AQ40" s="344">
        <v>-92273</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92208</v>
      </c>
      <c r="AP41" s="343">
        <v>17797</v>
      </c>
      <c r="AQ41" s="344">
        <v>37889</v>
      </c>
      <c r="AR41" s="345">
        <v>-53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242974</v>
      </c>
      <c r="AN51" s="365">
        <v>44829</v>
      </c>
      <c r="AO51" s="366">
        <v>-66.7</v>
      </c>
      <c r="AP51" s="367">
        <v>162193</v>
      </c>
      <c r="AQ51" s="368">
        <v>-7.7</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130948</v>
      </c>
      <c r="AN52" s="373">
        <v>24160</v>
      </c>
      <c r="AO52" s="374">
        <v>-75.900000000000006</v>
      </c>
      <c r="AP52" s="375">
        <v>79985</v>
      </c>
      <c r="AQ52" s="376">
        <v>-8.8000000000000007</v>
      </c>
      <c r="AR52" s="377">
        <v>-67.099999999999994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486479</v>
      </c>
      <c r="AN53" s="365">
        <v>90931</v>
      </c>
      <c r="AO53" s="366">
        <v>102.8</v>
      </c>
      <c r="AP53" s="367">
        <v>168868</v>
      </c>
      <c r="AQ53" s="368">
        <v>4.0999999999999996</v>
      </c>
      <c r="AR53" s="369">
        <v>98.7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224940</v>
      </c>
      <c r="AN54" s="373">
        <v>42045</v>
      </c>
      <c r="AO54" s="374">
        <v>74</v>
      </c>
      <c r="AP54" s="375">
        <v>79360</v>
      </c>
      <c r="AQ54" s="376">
        <v>-0.8</v>
      </c>
      <c r="AR54" s="377">
        <v>74.8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881181</v>
      </c>
      <c r="AN55" s="365">
        <v>164369</v>
      </c>
      <c r="AO55" s="366">
        <v>80.8</v>
      </c>
      <c r="AP55" s="367">
        <v>202870</v>
      </c>
      <c r="AQ55" s="368">
        <v>20.100000000000001</v>
      </c>
      <c r="AR55" s="369">
        <v>60.7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498215</v>
      </c>
      <c r="AN56" s="373">
        <v>92933</v>
      </c>
      <c r="AO56" s="374">
        <v>121</v>
      </c>
      <c r="AP56" s="375">
        <v>79735</v>
      </c>
      <c r="AQ56" s="376">
        <v>0.5</v>
      </c>
      <c r="AR56" s="377">
        <v>120.5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311346</v>
      </c>
      <c r="AN57" s="365">
        <v>59248</v>
      </c>
      <c r="AO57" s="366">
        <v>-64</v>
      </c>
      <c r="AP57" s="367">
        <v>167497</v>
      </c>
      <c r="AQ57" s="368">
        <v>-17.399999999999999</v>
      </c>
      <c r="AR57" s="369">
        <v>-46.6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162599</v>
      </c>
      <c r="AN58" s="373">
        <v>30942</v>
      </c>
      <c r="AO58" s="374">
        <v>-66.7</v>
      </c>
      <c r="AP58" s="375">
        <v>82571</v>
      </c>
      <c r="AQ58" s="376">
        <v>3.6</v>
      </c>
      <c r="AR58" s="377">
        <v>-70.3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460029</v>
      </c>
      <c r="AN59" s="365">
        <v>88792</v>
      </c>
      <c r="AO59" s="366">
        <v>49.9</v>
      </c>
      <c r="AP59" s="367">
        <v>190274</v>
      </c>
      <c r="AQ59" s="368">
        <v>13.6</v>
      </c>
      <c r="AR59" s="369">
        <v>36.299999999999997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176198</v>
      </c>
      <c r="AN60" s="373">
        <v>34008</v>
      </c>
      <c r="AO60" s="374">
        <v>9.9</v>
      </c>
      <c r="AP60" s="375">
        <v>88584</v>
      </c>
      <c r="AQ60" s="376">
        <v>7.3</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476402</v>
      </c>
      <c r="AN61" s="380">
        <v>89634</v>
      </c>
      <c r="AO61" s="381">
        <v>20.6</v>
      </c>
      <c r="AP61" s="382">
        <v>178340</v>
      </c>
      <c r="AQ61" s="383">
        <v>2.5</v>
      </c>
      <c r="AR61" s="369">
        <v>18.100000000000001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238580</v>
      </c>
      <c r="AN62" s="373">
        <v>44818</v>
      </c>
      <c r="AO62" s="374">
        <v>12.5</v>
      </c>
      <c r="AP62" s="375">
        <v>82047</v>
      </c>
      <c r="AQ62" s="376">
        <v>0.4</v>
      </c>
      <c r="AR62" s="377">
        <v>12.1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OEuTRNYq8ud8rGlgRJ3+tCSr9KpUHBniXj3nBn6CaqrZLIunvK2owm9CVhfnTCzidZdaGJK8ZrpyI7aQhuz5A==" saltValue="V8p885hKlWNxNNibG8uA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1" spans="125:125" ht="13.5" hidden="1" customHeight="1" x14ac:dyDescent="0.15">
      <c r="DU121" s="291"/>
    </row>
  </sheetData>
  <sheetProtection algorithmName="SHA-512" hashValue="W1o3lGQqM418FH2ztaU9nPZYwTbFdWhH6DDR4qEdUX5J+ZPvgpUH8kt8k8Y4N+fcDbOeNFKCSIkDpVmG4aFN6Q==" saltValue="jpkP1aIqEg5l8gWb0GD1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YVhp/WXfd6ZxdpiqphuM3fK8SnshSRRuSBG7zmowMcq4R2ukpvFcbWs0zRibJGjQ8xH+fiaPlkWSzRzObroH/g==" saltValue="vr+fu+ATIGzjL7jrViRC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137.96</v>
      </c>
      <c r="G47" s="12">
        <v>148.19999999999999</v>
      </c>
      <c r="H47" s="12">
        <v>156.91</v>
      </c>
      <c r="I47" s="12">
        <v>159.02000000000001</v>
      </c>
      <c r="J47" s="13">
        <v>158.77000000000001</v>
      </c>
    </row>
    <row r="48" spans="2:10" ht="57.75" customHeight="1" x14ac:dyDescent="0.15">
      <c r="B48" s="14"/>
      <c r="C48" s="1238" t="s">
        <v>4</v>
      </c>
      <c r="D48" s="1238"/>
      <c r="E48" s="1239"/>
      <c r="F48" s="15">
        <v>8.5399999999999991</v>
      </c>
      <c r="G48" s="16">
        <v>11.09</v>
      </c>
      <c r="H48" s="16">
        <v>8.8800000000000008</v>
      </c>
      <c r="I48" s="16">
        <v>6.85</v>
      </c>
      <c r="J48" s="17">
        <v>7.9</v>
      </c>
    </row>
    <row r="49" spans="2:10" ht="57.75" customHeight="1" thickBot="1" x14ac:dyDescent="0.2">
      <c r="B49" s="18"/>
      <c r="C49" s="1240" t="s">
        <v>5</v>
      </c>
      <c r="D49" s="1240"/>
      <c r="E49" s="1241"/>
      <c r="F49" s="19">
        <v>7.74</v>
      </c>
      <c r="G49" s="20">
        <v>2.1800000000000002</v>
      </c>
      <c r="H49" s="20" t="s">
        <v>565</v>
      </c>
      <c r="I49" s="20" t="s">
        <v>566</v>
      </c>
      <c r="J49" s="21" t="s">
        <v>567</v>
      </c>
    </row>
    <row r="50" spans="2:10" ht="13.5" customHeight="1" x14ac:dyDescent="0.15"/>
  </sheetData>
  <sheetProtection algorithmName="SHA-512" hashValue="jj5uU5udXEoUzMx/z0nMjKgkexG/aMIJJ/lLKzydPvcEAZHjaovHaZCDOo9uBJLDc9q0v3PvoNfNzGsGbBu1zg==" saltValue="QiEB2v0i1VmvRKQBqqX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8.5399999999999991</v>
      </c>
      <c r="G34" s="33">
        <v>11.08</v>
      </c>
      <c r="H34" s="33">
        <v>8.8800000000000008</v>
      </c>
      <c r="I34" s="33">
        <v>6.85</v>
      </c>
      <c r="J34" s="34">
        <v>7.89</v>
      </c>
      <c r="K34" s="22"/>
      <c r="L34" s="22"/>
      <c r="M34" s="22"/>
      <c r="N34" s="22"/>
      <c r="O34" s="22"/>
      <c r="P34" s="22"/>
    </row>
    <row r="35" spans="1:16" ht="39" customHeight="1" x14ac:dyDescent="0.15">
      <c r="A35" s="22"/>
      <c r="B35" s="35"/>
      <c r="C35" s="1242" t="s">
        <v>569</v>
      </c>
      <c r="D35" s="1243"/>
      <c r="E35" s="1244"/>
      <c r="F35" s="36">
        <v>0.69</v>
      </c>
      <c r="G35" s="37">
        <v>0.76</v>
      </c>
      <c r="H35" s="37">
        <v>0.61</v>
      </c>
      <c r="I35" s="37">
        <v>0</v>
      </c>
      <c r="J35" s="38">
        <v>0.98</v>
      </c>
      <c r="K35" s="22"/>
      <c r="L35" s="22"/>
      <c r="M35" s="22"/>
      <c r="N35" s="22"/>
      <c r="O35" s="22"/>
      <c r="P35" s="22"/>
    </row>
    <row r="36" spans="1:16" ht="39" customHeight="1" x14ac:dyDescent="0.15">
      <c r="A36" s="22"/>
      <c r="B36" s="35"/>
      <c r="C36" s="1242" t="s">
        <v>570</v>
      </c>
      <c r="D36" s="1243"/>
      <c r="E36" s="1244"/>
      <c r="F36" s="36">
        <v>0.53</v>
      </c>
      <c r="G36" s="37">
        <v>1.51</v>
      </c>
      <c r="H36" s="37">
        <v>0.27</v>
      </c>
      <c r="I36" s="37">
        <v>0.61</v>
      </c>
      <c r="J36" s="38">
        <v>0.62</v>
      </c>
      <c r="K36" s="22"/>
      <c r="L36" s="22"/>
      <c r="M36" s="22"/>
      <c r="N36" s="22"/>
      <c r="O36" s="22"/>
      <c r="P36" s="22"/>
    </row>
    <row r="37" spans="1:16" ht="39" customHeight="1" x14ac:dyDescent="0.15">
      <c r="A37" s="22"/>
      <c r="B37" s="35"/>
      <c r="C37" s="1242" t="s">
        <v>571</v>
      </c>
      <c r="D37" s="1243"/>
      <c r="E37" s="1244"/>
      <c r="F37" s="36">
        <v>0.99</v>
      </c>
      <c r="G37" s="37">
        <v>0.65</v>
      </c>
      <c r="H37" s="37">
        <v>0.68</v>
      </c>
      <c r="I37" s="37">
        <v>0.19</v>
      </c>
      <c r="J37" s="38">
        <v>0.62</v>
      </c>
      <c r="K37" s="22"/>
      <c r="L37" s="22"/>
      <c r="M37" s="22"/>
      <c r="N37" s="22"/>
      <c r="O37" s="22"/>
      <c r="P37" s="22"/>
    </row>
    <row r="38" spans="1:16" ht="39" customHeight="1" x14ac:dyDescent="0.15">
      <c r="A38" s="22"/>
      <c r="B38" s="35"/>
      <c r="C38" s="1242" t="s">
        <v>572</v>
      </c>
      <c r="D38" s="1243"/>
      <c r="E38" s="1244"/>
      <c r="F38" s="36">
        <v>1.57</v>
      </c>
      <c r="G38" s="37">
        <v>2.41</v>
      </c>
      <c r="H38" s="37">
        <v>2.21</v>
      </c>
      <c r="I38" s="37">
        <v>1.69</v>
      </c>
      <c r="J38" s="38">
        <v>0.38</v>
      </c>
      <c r="K38" s="22"/>
      <c r="L38" s="22"/>
      <c r="M38" s="22"/>
      <c r="N38" s="22"/>
      <c r="O38" s="22"/>
      <c r="P38" s="22"/>
    </row>
    <row r="39" spans="1:16" ht="39" customHeight="1" x14ac:dyDescent="0.15">
      <c r="A39" s="22"/>
      <c r="B39" s="35"/>
      <c r="C39" s="1242" t="s">
        <v>573</v>
      </c>
      <c r="D39" s="1243"/>
      <c r="E39" s="1244"/>
      <c r="F39" s="36">
        <v>0.05</v>
      </c>
      <c r="G39" s="37">
        <v>7.0000000000000007E-2</v>
      </c>
      <c r="H39" s="37">
        <v>0.01</v>
      </c>
      <c r="I39" s="37">
        <v>7.0000000000000007E-2</v>
      </c>
      <c r="J39" s="38">
        <v>0.09</v>
      </c>
      <c r="K39" s="22"/>
      <c r="L39" s="22"/>
      <c r="M39" s="22"/>
      <c r="N39" s="22"/>
      <c r="O39" s="22"/>
      <c r="P39" s="22"/>
    </row>
    <row r="40" spans="1:16" ht="39" customHeight="1" x14ac:dyDescent="0.15">
      <c r="A40" s="22"/>
      <c r="B40" s="35"/>
      <c r="C40" s="1242" t="s">
        <v>574</v>
      </c>
      <c r="D40" s="1243"/>
      <c r="E40" s="1244"/>
      <c r="F40" s="36">
        <v>0</v>
      </c>
      <c r="G40" s="37">
        <v>0.02</v>
      </c>
      <c r="H40" s="37">
        <v>0.02</v>
      </c>
      <c r="I40" s="37">
        <v>0.04</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576</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Oi5CwnnyOl1qDtd85neiis5DdFVZOD5pnBuU3z6S9BrEHF9Y9w2oPUa3iNB7IEitVsMqWlLxk2Y9lvRRjriTw==" saltValue="aC1oPsDGTIe42hDTjTGM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367</v>
      </c>
      <c r="L45" s="60">
        <v>282</v>
      </c>
      <c r="M45" s="60">
        <v>251</v>
      </c>
      <c r="N45" s="60">
        <v>214</v>
      </c>
      <c r="O45" s="61">
        <v>201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127</v>
      </c>
      <c r="L48" s="64">
        <v>126</v>
      </c>
      <c r="M48" s="64">
        <v>130</v>
      </c>
      <c r="N48" s="64">
        <v>127</v>
      </c>
      <c r="O48" s="65">
        <v>123</v>
      </c>
      <c r="P48" s="48"/>
      <c r="Q48" s="48"/>
      <c r="R48" s="48"/>
      <c r="S48" s="48"/>
      <c r="T48" s="48"/>
      <c r="U48" s="48"/>
    </row>
    <row r="49" spans="1:21" ht="30.75" customHeight="1" x14ac:dyDescent="0.15">
      <c r="A49" s="48"/>
      <c r="B49" s="1270"/>
      <c r="C49" s="1271"/>
      <c r="D49" s="62"/>
      <c r="E49" s="1252" t="s">
        <v>16</v>
      </c>
      <c r="F49" s="1252"/>
      <c r="G49" s="1252"/>
      <c r="H49" s="1252"/>
      <c r="I49" s="1252"/>
      <c r="J49" s="1253"/>
      <c r="K49" s="63">
        <v>40</v>
      </c>
      <c r="L49" s="64">
        <v>43</v>
      </c>
      <c r="M49" s="64">
        <v>43</v>
      </c>
      <c r="N49" s="64">
        <v>48</v>
      </c>
      <c r="O49" s="65">
        <v>38</v>
      </c>
      <c r="P49" s="48"/>
      <c r="Q49" s="48"/>
      <c r="R49" s="48"/>
      <c r="S49" s="48"/>
      <c r="T49" s="48"/>
      <c r="U49" s="48"/>
    </row>
    <row r="50" spans="1:21" ht="30.75" customHeight="1" x14ac:dyDescent="0.15">
      <c r="A50" s="48"/>
      <c r="B50" s="1270"/>
      <c r="C50" s="1271"/>
      <c r="D50" s="62"/>
      <c r="E50" s="1252" t="s">
        <v>17</v>
      </c>
      <c r="F50" s="1252"/>
      <c r="G50" s="1252"/>
      <c r="H50" s="1252"/>
      <c r="I50" s="1252"/>
      <c r="J50" s="1253"/>
      <c r="K50" s="63">
        <v>6</v>
      </c>
      <c r="L50" s="64">
        <v>5</v>
      </c>
      <c r="M50" s="64">
        <v>3</v>
      </c>
      <c r="N50" s="64">
        <v>2</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381</v>
      </c>
      <c r="L52" s="64">
        <v>332</v>
      </c>
      <c r="M52" s="64">
        <v>314</v>
      </c>
      <c r="N52" s="64">
        <v>288</v>
      </c>
      <c r="O52" s="65">
        <v>272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159</v>
      </c>
      <c r="L53" s="69">
        <v>124</v>
      </c>
      <c r="M53" s="69">
        <v>113</v>
      </c>
      <c r="N53" s="69">
        <v>103</v>
      </c>
      <c r="O53" s="70">
        <v>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27</v>
      </c>
      <c r="E58" s="1266"/>
      <c r="F58" s="1266"/>
      <c r="G58" s="1266"/>
      <c r="H58" s="1266"/>
      <c r="I58" s="1266"/>
      <c r="J58" s="126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WUqg0hK8+qXA58FIQ1LvnkBS1pmX62BDifuzqkkbuoDmFXvYHZDVyA+kphIMciKBaOdVMnT+5bjqUXWEQViQ==" saltValue="LVCM9bKsZcDe1PJQ2gjT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1494</v>
      </c>
      <c r="J41" s="104">
        <v>1280</v>
      </c>
      <c r="K41" s="104">
        <v>1325</v>
      </c>
      <c r="L41" s="104">
        <v>1194</v>
      </c>
      <c r="M41" s="105">
        <v>1053</v>
      </c>
    </row>
    <row r="42" spans="2:13" ht="27.75" customHeight="1" x14ac:dyDescent="0.15">
      <c r="B42" s="1278"/>
      <c r="C42" s="1279"/>
      <c r="D42" s="106"/>
      <c r="E42" s="1282" t="s">
        <v>32</v>
      </c>
      <c r="F42" s="1282"/>
      <c r="G42" s="1282"/>
      <c r="H42" s="1283"/>
      <c r="I42" s="107">
        <v>1</v>
      </c>
      <c r="J42" s="108" t="s">
        <v>518</v>
      </c>
      <c r="K42" s="108" t="s">
        <v>518</v>
      </c>
      <c r="L42" s="108" t="s">
        <v>518</v>
      </c>
      <c r="M42" s="109" t="s">
        <v>518</v>
      </c>
    </row>
    <row r="43" spans="2:13" ht="27.75" customHeight="1" x14ac:dyDescent="0.15">
      <c r="B43" s="1278"/>
      <c r="C43" s="1279"/>
      <c r="D43" s="106"/>
      <c r="E43" s="1282" t="s">
        <v>33</v>
      </c>
      <c r="F43" s="1282"/>
      <c r="G43" s="1282"/>
      <c r="H43" s="1283"/>
      <c r="I43" s="107">
        <v>1707</v>
      </c>
      <c r="J43" s="108">
        <v>1604</v>
      </c>
      <c r="K43" s="108">
        <v>1547</v>
      </c>
      <c r="L43" s="108">
        <v>1488</v>
      </c>
      <c r="M43" s="109">
        <v>1427</v>
      </c>
    </row>
    <row r="44" spans="2:13" ht="27.75" customHeight="1" x14ac:dyDescent="0.15">
      <c r="B44" s="1278"/>
      <c r="C44" s="1279"/>
      <c r="D44" s="106"/>
      <c r="E44" s="1282" t="s">
        <v>34</v>
      </c>
      <c r="F44" s="1282"/>
      <c r="G44" s="1282"/>
      <c r="H44" s="1283"/>
      <c r="I44" s="107">
        <v>303</v>
      </c>
      <c r="J44" s="108">
        <v>268</v>
      </c>
      <c r="K44" s="108">
        <v>266</v>
      </c>
      <c r="L44" s="108">
        <v>219</v>
      </c>
      <c r="M44" s="109">
        <v>185</v>
      </c>
    </row>
    <row r="45" spans="2:13" ht="27.75" customHeight="1" x14ac:dyDescent="0.15">
      <c r="B45" s="1278"/>
      <c r="C45" s="1279"/>
      <c r="D45" s="106"/>
      <c r="E45" s="1282" t="s">
        <v>35</v>
      </c>
      <c r="F45" s="1282"/>
      <c r="G45" s="1282"/>
      <c r="H45" s="1283"/>
      <c r="I45" s="107">
        <v>899</v>
      </c>
      <c r="J45" s="108">
        <v>909</v>
      </c>
      <c r="K45" s="108">
        <v>928</v>
      </c>
      <c r="L45" s="108">
        <v>915</v>
      </c>
      <c r="M45" s="109">
        <v>937</v>
      </c>
    </row>
    <row r="46" spans="2:13" ht="27.75" customHeight="1" x14ac:dyDescent="0.15">
      <c r="B46" s="1278"/>
      <c r="C46" s="1279"/>
      <c r="D46" s="110"/>
      <c r="E46" s="1282" t="s">
        <v>36</v>
      </c>
      <c r="F46" s="1282"/>
      <c r="G46" s="1282"/>
      <c r="H46" s="1283"/>
      <c r="I46" s="107" t="s">
        <v>518</v>
      </c>
      <c r="J46" s="108">
        <v>3</v>
      </c>
      <c r="K46" s="108">
        <v>3</v>
      </c>
      <c r="L46" s="108">
        <v>2</v>
      </c>
      <c r="M46" s="109">
        <v>2</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5118</v>
      </c>
      <c r="J50" s="108">
        <v>5215</v>
      </c>
      <c r="K50" s="108">
        <v>5493</v>
      </c>
      <c r="L50" s="108">
        <v>5357</v>
      </c>
      <c r="M50" s="109">
        <v>5515</v>
      </c>
    </row>
    <row r="51" spans="2:13" ht="27.75" customHeight="1" x14ac:dyDescent="0.15">
      <c r="B51" s="1278"/>
      <c r="C51" s="1279"/>
      <c r="D51" s="106"/>
      <c r="E51" s="1282" t="s">
        <v>42</v>
      </c>
      <c r="F51" s="1282"/>
      <c r="G51" s="1282"/>
      <c r="H51" s="1283"/>
      <c r="I51" s="107">
        <v>152</v>
      </c>
      <c r="J51" s="108">
        <v>135</v>
      </c>
      <c r="K51" s="108">
        <v>118</v>
      </c>
      <c r="L51" s="108">
        <v>100</v>
      </c>
      <c r="M51" s="109">
        <v>82</v>
      </c>
    </row>
    <row r="52" spans="2:13" ht="27.75" customHeight="1" x14ac:dyDescent="0.15">
      <c r="B52" s="1280"/>
      <c r="C52" s="1281"/>
      <c r="D52" s="106"/>
      <c r="E52" s="1282" t="s">
        <v>43</v>
      </c>
      <c r="F52" s="1282"/>
      <c r="G52" s="1282"/>
      <c r="H52" s="1283"/>
      <c r="I52" s="107">
        <v>2599</v>
      </c>
      <c r="J52" s="108">
        <v>2419</v>
      </c>
      <c r="K52" s="108">
        <v>2518</v>
      </c>
      <c r="L52" s="108">
        <v>2447</v>
      </c>
      <c r="M52" s="109">
        <v>2402</v>
      </c>
    </row>
    <row r="53" spans="2:13" ht="27.75" customHeight="1" thickBot="1" x14ac:dyDescent="0.2">
      <c r="B53" s="1284" t="s">
        <v>44</v>
      </c>
      <c r="C53" s="1285"/>
      <c r="D53" s="113"/>
      <c r="E53" s="1286" t="s">
        <v>45</v>
      </c>
      <c r="F53" s="1286"/>
      <c r="G53" s="1286"/>
      <c r="H53" s="1287"/>
      <c r="I53" s="114">
        <v>-3465</v>
      </c>
      <c r="J53" s="115">
        <v>-3705</v>
      </c>
      <c r="K53" s="115">
        <v>-4058</v>
      </c>
      <c r="L53" s="115">
        <v>-4085</v>
      </c>
      <c r="M53" s="116">
        <v>-4395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t0JXi5kVPx9BbbOzBKvBiW+GSLcJu8w8ozXSnShgJrIo8NK2uaOxE2u/NKrkFTBcKzwcmUXR2vdw8+xlXhQ1Q==" saltValue="NL5NUXo2ImWif4QTZr1o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4235</v>
      </c>
      <c r="G55" s="128">
        <v>4210</v>
      </c>
      <c r="H55" s="129">
        <v>4100</v>
      </c>
    </row>
    <row r="56" spans="2:8" ht="52.5" customHeight="1" x14ac:dyDescent="0.15">
      <c r="B56" s="130"/>
      <c r="C56" s="1305" t="s">
        <v>49</v>
      </c>
      <c r="D56" s="1305"/>
      <c r="E56" s="1306"/>
      <c r="F56" s="131">
        <v>102</v>
      </c>
      <c r="G56" s="131">
        <v>102</v>
      </c>
      <c r="H56" s="132">
        <v>102</v>
      </c>
    </row>
    <row r="57" spans="2:8" ht="53.25" customHeight="1" x14ac:dyDescent="0.15">
      <c r="B57" s="130"/>
      <c r="C57" s="1307" t="s">
        <v>50</v>
      </c>
      <c r="D57" s="1307"/>
      <c r="E57" s="1308"/>
      <c r="F57" s="133">
        <v>815</v>
      </c>
      <c r="G57" s="133">
        <v>979</v>
      </c>
      <c r="H57" s="134">
        <v>1230</v>
      </c>
    </row>
    <row r="58" spans="2:8" ht="45.75" customHeight="1" x14ac:dyDescent="0.15">
      <c r="B58" s="135"/>
      <c r="C58" s="1295" t="s">
        <v>583</v>
      </c>
      <c r="D58" s="1296"/>
      <c r="E58" s="1297"/>
      <c r="F58" s="136">
        <v>485</v>
      </c>
      <c r="G58" s="136">
        <v>606</v>
      </c>
      <c r="H58" s="137">
        <v>727</v>
      </c>
    </row>
    <row r="59" spans="2:8" ht="45.75" customHeight="1" x14ac:dyDescent="0.15">
      <c r="B59" s="135"/>
      <c r="C59" s="1295" t="s">
        <v>584</v>
      </c>
      <c r="D59" s="1296"/>
      <c r="E59" s="1297"/>
      <c r="F59" s="136">
        <v>100</v>
      </c>
      <c r="G59" s="136">
        <v>151</v>
      </c>
      <c r="H59" s="137">
        <v>192</v>
      </c>
    </row>
    <row r="60" spans="2:8" ht="45.75" customHeight="1" x14ac:dyDescent="0.15">
      <c r="B60" s="135"/>
      <c r="C60" s="1295" t="s">
        <v>585</v>
      </c>
      <c r="D60" s="1296"/>
      <c r="E60" s="1297"/>
      <c r="F60" s="136">
        <v>0</v>
      </c>
      <c r="G60" s="136">
        <v>0</v>
      </c>
      <c r="H60" s="137">
        <v>100</v>
      </c>
    </row>
    <row r="61" spans="2:8" ht="45.75" customHeight="1" x14ac:dyDescent="0.15">
      <c r="B61" s="135"/>
      <c r="C61" s="1295" t="s">
        <v>586</v>
      </c>
      <c r="D61" s="1296"/>
      <c r="E61" s="1297"/>
      <c r="F61" s="136">
        <v>72</v>
      </c>
      <c r="G61" s="136">
        <v>72</v>
      </c>
      <c r="H61" s="137">
        <v>72</v>
      </c>
    </row>
    <row r="62" spans="2:8" ht="45.75" customHeight="1" thickBot="1" x14ac:dyDescent="0.2">
      <c r="B62" s="138"/>
      <c r="C62" s="1298" t="s">
        <v>587</v>
      </c>
      <c r="D62" s="1299"/>
      <c r="E62" s="1300"/>
      <c r="F62" s="139">
        <v>20</v>
      </c>
      <c r="G62" s="139">
        <v>40</v>
      </c>
      <c r="H62" s="140">
        <v>60</v>
      </c>
    </row>
    <row r="63" spans="2:8" ht="52.5" customHeight="1" thickBot="1" x14ac:dyDescent="0.2">
      <c r="B63" s="141"/>
      <c r="C63" s="1301" t="s">
        <v>51</v>
      </c>
      <c r="D63" s="1301"/>
      <c r="E63" s="1302"/>
      <c r="F63" s="142">
        <v>5152</v>
      </c>
      <c r="G63" s="142">
        <v>5291</v>
      </c>
      <c r="H63" s="143">
        <v>5432</v>
      </c>
    </row>
    <row r="64" spans="2:8" ht="15" customHeight="1" x14ac:dyDescent="0.15"/>
  </sheetData>
  <sheetProtection algorithmName="SHA-512" hashValue="zRke3cQFUiZixaqssFNBU8GJpjbDl2NxnWf9PJFmNPKmtwhn4PwPd/S06UUhjenKmyA6m6othYj33Z3KYhciBA==" saltValue="MOxI3PnkIJTXbPd7PNV3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59.6</v>
      </c>
      <c r="BQ53" s="1309"/>
      <c r="BR53" s="1309"/>
      <c r="BS53" s="1309"/>
      <c r="BT53" s="1309"/>
      <c r="BU53" s="1309"/>
      <c r="BV53" s="1309"/>
      <c r="BW53" s="1309"/>
      <c r="BX53" s="1309">
        <v>59.4</v>
      </c>
      <c r="BY53" s="1309"/>
      <c r="BZ53" s="1309"/>
      <c r="CA53" s="1309"/>
      <c r="CB53" s="1309"/>
      <c r="CC53" s="1309"/>
      <c r="CD53" s="1309"/>
      <c r="CE53" s="1309"/>
      <c r="CF53" s="1309">
        <v>64.2</v>
      </c>
      <c r="CG53" s="1309"/>
      <c r="CH53" s="1309"/>
      <c r="CI53" s="1309"/>
      <c r="CJ53" s="1309"/>
      <c r="CK53" s="1309"/>
      <c r="CL53" s="1309"/>
      <c r="CM53" s="1309"/>
      <c r="CN53" s="1309">
        <v>65.099999999999994</v>
      </c>
      <c r="CO53" s="1309"/>
      <c r="CP53" s="1309"/>
      <c r="CQ53" s="1309"/>
      <c r="CR53" s="1309"/>
      <c r="CS53" s="1309"/>
      <c r="CT53" s="1309"/>
      <c r="CU53" s="1309"/>
      <c r="CV53" s="1309">
        <v>66.599999999999994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7.3</v>
      </c>
      <c r="BQ75" s="1309"/>
      <c r="BR75" s="1309"/>
      <c r="BS75" s="1309"/>
      <c r="BT75" s="1309"/>
      <c r="BU75" s="1309"/>
      <c r="BV75" s="1309"/>
      <c r="BW75" s="1309"/>
      <c r="BX75" s="1309">
        <v>6.4</v>
      </c>
      <c r="BY75" s="1309"/>
      <c r="BZ75" s="1309"/>
      <c r="CA75" s="1309"/>
      <c r="CB75" s="1309"/>
      <c r="CC75" s="1309"/>
      <c r="CD75" s="1309"/>
      <c r="CE75" s="1309"/>
      <c r="CF75" s="1309">
        <v>5.3</v>
      </c>
      <c r="CG75" s="1309"/>
      <c r="CH75" s="1309"/>
      <c r="CI75" s="1309"/>
      <c r="CJ75" s="1309"/>
      <c r="CK75" s="1309"/>
      <c r="CL75" s="1309"/>
      <c r="CM75" s="1309"/>
      <c r="CN75" s="1309">
        <v>4.5999999999999996</v>
      </c>
      <c r="CO75" s="1309"/>
      <c r="CP75" s="1309"/>
      <c r="CQ75" s="1309"/>
      <c r="CR75" s="1309"/>
      <c r="CS75" s="1309"/>
      <c r="CT75" s="1309"/>
      <c r="CU75" s="1309"/>
      <c r="CV75" s="1309">
        <v>4.3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u5pHAr8f8lbWKbvZh2YJBH0vX5TA5uK2UJURiiNOx3Em/md7nGTvYDuR1WAy/9aXBh+Yie7pYVUTp1xhtkXRQ==" saltValue="xeyEIjEEuW44Qtg2KsEY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fArePeO2VV1+BBXSyGKoofhNNUb/fgDpR77oTT4irWgc7UYUP2McYYs4Lq46QfmwO0Kq4NjXIWHaFw2x0p1syw==" saltValue="DJPhq2haqs6UURuMFJTu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f7FBBSfScarW28yFZVBI2DiRu43AHuIFOSZdSTfuc1Nd0Dyc3APus3MPEPK4cdzkMKFKUVPv3hZDeQofBDlKEA==" saltValue="z9KtTRF9tctNFoZOA16l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44829</v>
      </c>
      <c r="E3" s="162"/>
      <c r="F3" s="163">
        <v>162193</v>
      </c>
      <c r="G3" s="164"/>
      <c r="H3" s="165"/>
    </row>
    <row r="4" spans="1:8" x14ac:dyDescent="0.15">
      <c r="A4" s="166"/>
      <c r="B4" s="167"/>
      <c r="C4" s="168"/>
      <c r="D4" s="169">
        <v>24160</v>
      </c>
      <c r="E4" s="170"/>
      <c r="F4" s="171">
        <v>79985</v>
      </c>
      <c r="G4" s="172"/>
      <c r="H4" s="173"/>
    </row>
    <row r="5" spans="1:8" x14ac:dyDescent="0.15">
      <c r="A5" s="154" t="s">
        <v>552</v>
      </c>
      <c r="B5" s="159"/>
      <c r="C5" s="160"/>
      <c r="D5" s="161">
        <v>90931</v>
      </c>
      <c r="E5" s="162"/>
      <c r="F5" s="163">
        <v>168868</v>
      </c>
      <c r="G5" s="164"/>
      <c r="H5" s="165"/>
    </row>
    <row r="6" spans="1:8" x14ac:dyDescent="0.15">
      <c r="A6" s="166"/>
      <c r="B6" s="167"/>
      <c r="C6" s="168"/>
      <c r="D6" s="169">
        <v>42045</v>
      </c>
      <c r="E6" s="170"/>
      <c r="F6" s="171">
        <v>79360</v>
      </c>
      <c r="G6" s="172"/>
      <c r="H6" s="173"/>
    </row>
    <row r="7" spans="1:8" x14ac:dyDescent="0.15">
      <c r="A7" s="154" t="s">
        <v>553</v>
      </c>
      <c r="B7" s="159"/>
      <c r="C7" s="160"/>
      <c r="D7" s="161">
        <v>164369</v>
      </c>
      <c r="E7" s="162"/>
      <c r="F7" s="163">
        <v>202870</v>
      </c>
      <c r="G7" s="164"/>
      <c r="H7" s="165"/>
    </row>
    <row r="8" spans="1:8" x14ac:dyDescent="0.15">
      <c r="A8" s="166"/>
      <c r="B8" s="167"/>
      <c r="C8" s="168"/>
      <c r="D8" s="169">
        <v>92933</v>
      </c>
      <c r="E8" s="170"/>
      <c r="F8" s="171">
        <v>79735</v>
      </c>
      <c r="G8" s="172"/>
      <c r="H8" s="173"/>
    </row>
    <row r="9" spans="1:8" x14ac:dyDescent="0.15">
      <c r="A9" s="154" t="s">
        <v>554</v>
      </c>
      <c r="B9" s="159"/>
      <c r="C9" s="160"/>
      <c r="D9" s="161">
        <v>59248</v>
      </c>
      <c r="E9" s="162"/>
      <c r="F9" s="163">
        <v>167497</v>
      </c>
      <c r="G9" s="164"/>
      <c r="H9" s="165"/>
    </row>
    <row r="10" spans="1:8" x14ac:dyDescent="0.15">
      <c r="A10" s="166"/>
      <c r="B10" s="167"/>
      <c r="C10" s="168"/>
      <c r="D10" s="169">
        <v>30942</v>
      </c>
      <c r="E10" s="170"/>
      <c r="F10" s="171">
        <v>82571</v>
      </c>
      <c r="G10" s="172"/>
      <c r="H10" s="173"/>
    </row>
    <row r="11" spans="1:8" x14ac:dyDescent="0.15">
      <c r="A11" s="154" t="s">
        <v>555</v>
      </c>
      <c r="B11" s="159"/>
      <c r="C11" s="160"/>
      <c r="D11" s="161">
        <v>88792</v>
      </c>
      <c r="E11" s="162"/>
      <c r="F11" s="163">
        <v>190274</v>
      </c>
      <c r="G11" s="164"/>
      <c r="H11" s="165"/>
    </row>
    <row r="12" spans="1:8" x14ac:dyDescent="0.15">
      <c r="A12" s="166"/>
      <c r="B12" s="167"/>
      <c r="C12" s="174"/>
      <c r="D12" s="169">
        <v>34008</v>
      </c>
      <c r="E12" s="170"/>
      <c r="F12" s="171">
        <v>88584</v>
      </c>
      <c r="G12" s="172"/>
      <c r="H12" s="173"/>
    </row>
    <row r="13" spans="1:8" x14ac:dyDescent="0.15">
      <c r="A13" s="154"/>
      <c r="B13" s="159"/>
      <c r="C13" s="175"/>
      <c r="D13" s="176">
        <v>89634</v>
      </c>
      <c r="E13" s="177"/>
      <c r="F13" s="178">
        <v>178340</v>
      </c>
      <c r="G13" s="179"/>
      <c r="H13" s="165"/>
    </row>
    <row r="14" spans="1:8" x14ac:dyDescent="0.15">
      <c r="A14" s="166"/>
      <c r="B14" s="167"/>
      <c r="C14" s="168"/>
      <c r="D14" s="169">
        <v>44818</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8.5399999999999991</v>
      </c>
      <c r="C19" s="180">
        <f>ROUND(VALUE(SUBSTITUTE(実質収支比率等に係る経年分析!G$48,"▲","-")),2)</f>
        <v>11.09</v>
      </c>
      <c r="D19" s="180">
        <f>ROUND(VALUE(SUBSTITUTE(実質収支比率等に係る経年分析!H$48,"▲","-")),2)</f>
        <v>8.8800000000000008</v>
      </c>
      <c r="E19" s="180">
        <f>ROUND(VALUE(SUBSTITUTE(実質収支比率等に係る経年分析!I$48,"▲","-")),2)</f>
        <v>6.85</v>
      </c>
      <c r="F19" s="180">
        <f>ROUND(VALUE(SUBSTITUTE(実質収支比率等に係る経年分析!J$48,"▲","-")),2)</f>
        <v>7.9</v>
      </c>
    </row>
    <row r="20" spans="1:11" x14ac:dyDescent="0.15">
      <c r="A20" s="180" t="s">
        <v>55</v>
      </c>
      <c r="B20" s="180">
        <f>ROUND(VALUE(SUBSTITUTE(実質収支比率等に係る経年分析!F$47,"▲","-")),2)</f>
        <v>137.96</v>
      </c>
      <c r="C20" s="180">
        <f>ROUND(VALUE(SUBSTITUTE(実質収支比率等に係る経年分析!G$47,"▲","-")),2)</f>
        <v>148.19999999999999</v>
      </c>
      <c r="D20" s="180">
        <f>ROUND(VALUE(SUBSTITUTE(実質収支比率等に係る経年分析!H$47,"▲","-")),2)</f>
        <v>156.91</v>
      </c>
      <c r="E20" s="180">
        <f>ROUND(VALUE(SUBSTITUTE(実質収支比率等に係る経年分析!I$47,"▲","-")),2)</f>
        <v>159.02000000000001</v>
      </c>
      <c r="F20" s="180">
        <f>ROUND(VALUE(SUBSTITUTE(実質収支比率等に係る経年分析!J$47,"▲","-")),2)</f>
        <v>158.77000000000001</v>
      </c>
    </row>
    <row r="21" spans="1:11" x14ac:dyDescent="0.15">
      <c r="A21" s="180" t="s">
        <v>56</v>
      </c>
      <c r="B21" s="180">
        <f>IF(ISNUMBER(VALUE(SUBSTITUTE(実質収支比率等に係る経年分析!F$49,"▲","-"))),ROUND(VALUE(SUBSTITUTE(実質収支比率等に係る経年分析!F$49,"▲","-")),2),NA())</f>
        <v>7.74</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-7.69</v>
      </c>
      <c r="F21" s="180">
        <f>IF(ISNUMBER(VALUE(SUBSTITUTE(実質収支比率等に係る経年分析!J$49,"▲","-"))),ROUND(VALUE(SUBSTITUTE(実質収支比率等に係る経年分析!J$49,"▲","-")),2),NA())</f>
        <v>-6.91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381</v>
      </c>
      <c r="E42" s="182"/>
      <c r="F42" s="182"/>
      <c r="G42" s="182">
        <f>'実質公債費比率（分子）の構造'!L$52</f>
        <v>332</v>
      </c>
      <c r="H42" s="182"/>
      <c r="I42" s="182"/>
      <c r="J42" s="182">
        <f>'実質公債費比率（分子）の構造'!M$52</f>
        <v>314</v>
      </c>
      <c r="K42" s="182"/>
      <c r="L42" s="182"/>
      <c r="M42" s="182">
        <f>'実質公債費比率（分子）の構造'!N$52</f>
        <v>288</v>
      </c>
      <c r="N42" s="182"/>
      <c r="O42" s="182"/>
      <c r="P42" s="182">
        <f>'実質公債費比率（分子）の構造'!O$52</f>
        <v>272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3</v>
      </c>
      <c r="I44" s="182"/>
      <c r="J44" s="182"/>
      <c r="K44" s="182">
        <f>'実質公債費比率（分子）の構造'!N$50</f>
        <v>2</v>
      </c>
      <c r="L44" s="182"/>
      <c r="M44" s="182"/>
      <c r="N44" s="182">
        <f>'実質公債費比率（分子）の構造'!O$50</f>
        <v>4</v>
      </c>
      <c r="O44" s="182"/>
      <c r="P44" s="182"/>
    </row>
    <row r="45" spans="1:16" x14ac:dyDescent="0.15">
      <c r="A45" s="182" t="s">
        <v>66</v>
      </c>
      <c r="B45" s="182">
        <f>'実質公債費比率（分子）の構造'!K$49</f>
        <v>40</v>
      </c>
      <c r="C45" s="182"/>
      <c r="D45" s="182"/>
      <c r="E45" s="182">
        <f>'実質公債費比率（分子）の構造'!L$49</f>
        <v>43</v>
      </c>
      <c r="F45" s="182"/>
      <c r="G45" s="182"/>
      <c r="H45" s="182">
        <f>'実質公債費比率（分子）の構造'!M$49</f>
        <v>43</v>
      </c>
      <c r="I45" s="182"/>
      <c r="J45" s="182"/>
      <c r="K45" s="182">
        <f>'実質公債費比率（分子）の構造'!N$49</f>
        <v>48</v>
      </c>
      <c r="L45" s="182"/>
      <c r="M45" s="182"/>
      <c r="N45" s="182">
        <f>'実質公債費比率（分子）の構造'!O$49</f>
        <v>38</v>
      </c>
      <c r="O45" s="182"/>
      <c r="P45" s="182"/>
    </row>
    <row r="46" spans="1:16" x14ac:dyDescent="0.15">
      <c r="A46" s="182" t="s">
        <v>67</v>
      </c>
      <c r="B46" s="182">
        <f>'実質公債費比率（分子）の構造'!K$48</f>
        <v>127</v>
      </c>
      <c r="C46" s="182"/>
      <c r="D46" s="182"/>
      <c r="E46" s="182">
        <f>'実質公債費比率（分子）の構造'!L$48</f>
        <v>126</v>
      </c>
      <c r="F46" s="182"/>
      <c r="G46" s="182"/>
      <c r="H46" s="182">
        <f>'実質公債費比率（分子）の構造'!M$48</f>
        <v>130</v>
      </c>
      <c r="I46" s="182"/>
      <c r="J46" s="182"/>
      <c r="K46" s="182">
        <f>'実質公債費比率（分子）の構造'!N$48</f>
        <v>127</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367</v>
      </c>
      <c r="C49" s="182"/>
      <c r="D49" s="182"/>
      <c r="E49" s="182">
        <f>'実質公債費比率（分子）の構造'!L$45</f>
        <v>282</v>
      </c>
      <c r="F49" s="182"/>
      <c r="G49" s="182"/>
      <c r="H49" s="182">
        <f>'実質公債費比率（分子）の構造'!M$45</f>
        <v>251</v>
      </c>
      <c r="I49" s="182"/>
      <c r="J49" s="182"/>
      <c r="K49" s="182">
        <f>'実質公債費比率（分子）の構造'!N$45</f>
        <v>214</v>
      </c>
      <c r="L49" s="182"/>
      <c r="M49" s="182"/>
      <c r="N49" s="182">
        <f>'実質公債費比率（分子）の構造'!O$45</f>
        <v>201</v>
      </c>
      <c r="O49" s="182"/>
      <c r="P49" s="182"/>
    </row>
    <row r="50" spans="1:16" x14ac:dyDescent="0.15">
      <c r="A50" s="182" t="s">
        <v>71</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124</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103</v>
      </c>
      <c r="M50" s="182" t="e">
        <f>NA()</f>
        <v>#N/A</v>
      </c>
      <c r="N50" s="182" t="e">
        <f>NA()</f>
        <v>#N/A</v>
      </c>
      <c r="O50" s="182">
        <f>IF(ISNUMBER('実質公債費比率（分子）の構造'!O$53),'実質公債費比率（分子）の構造'!O$53,NA())</f>
        <v>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2599</v>
      </c>
      <c r="E56" s="181"/>
      <c r="F56" s="181"/>
      <c r="G56" s="181">
        <f>'将来負担比率（分子）の構造'!J$52</f>
        <v>2419</v>
      </c>
      <c r="H56" s="181"/>
      <c r="I56" s="181"/>
      <c r="J56" s="181">
        <f>'将来負担比率（分子）の構造'!K$52</f>
        <v>2518</v>
      </c>
      <c r="K56" s="181"/>
      <c r="L56" s="181"/>
      <c r="M56" s="181">
        <f>'将来負担比率（分子）の構造'!L$52</f>
        <v>2447</v>
      </c>
      <c r="N56" s="181"/>
      <c r="O56" s="181"/>
      <c r="P56" s="181">
        <f>'将来負担比率（分子）の構造'!M$52</f>
        <v>2402</v>
      </c>
    </row>
    <row r="57" spans="1:16" x14ac:dyDescent="0.15">
      <c r="A57" s="181" t="s">
        <v>42</v>
      </c>
      <c r="B57" s="181"/>
      <c r="C57" s="181"/>
      <c r="D57" s="181">
        <f>'将来負担比率（分子）の構造'!I$51</f>
        <v>152</v>
      </c>
      <c r="E57" s="181"/>
      <c r="F57" s="181"/>
      <c r="G57" s="181">
        <f>'将来負担比率（分子）の構造'!J$51</f>
        <v>135</v>
      </c>
      <c r="H57" s="181"/>
      <c r="I57" s="181"/>
      <c r="J57" s="181">
        <f>'将来負担比率（分子）の構造'!K$51</f>
        <v>118</v>
      </c>
      <c r="K57" s="181"/>
      <c r="L57" s="181"/>
      <c r="M57" s="181">
        <f>'将来負担比率（分子）の構造'!L$51</f>
        <v>100</v>
      </c>
      <c r="N57" s="181"/>
      <c r="O57" s="181"/>
      <c r="P57" s="181">
        <f>'将来負担比率（分子）の構造'!M$51</f>
        <v>82</v>
      </c>
    </row>
    <row r="58" spans="1:16" x14ac:dyDescent="0.15">
      <c r="A58" s="181" t="s">
        <v>41</v>
      </c>
      <c r="B58" s="181"/>
      <c r="C58" s="181"/>
      <c r="D58" s="181">
        <f>'将来負担比率（分子）の構造'!I$50</f>
        <v>5118</v>
      </c>
      <c r="E58" s="181"/>
      <c r="F58" s="181"/>
      <c r="G58" s="181">
        <f>'将来負担比率（分子）の構造'!J$50</f>
        <v>5215</v>
      </c>
      <c r="H58" s="181"/>
      <c r="I58" s="181"/>
      <c r="J58" s="181">
        <f>'将来負担比率（分子）の構造'!K$50</f>
        <v>5493</v>
      </c>
      <c r="K58" s="181"/>
      <c r="L58" s="181"/>
      <c r="M58" s="181">
        <f>'将来負担比率（分子）の構造'!L$50</f>
        <v>5357</v>
      </c>
      <c r="N58" s="181"/>
      <c r="O58" s="181"/>
      <c r="P58" s="181">
        <f>'将来負担比率（分子）の構造'!M$50</f>
        <v>5515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899</v>
      </c>
      <c r="C62" s="181"/>
      <c r="D62" s="181"/>
      <c r="E62" s="181">
        <f>'将来負担比率（分子）の構造'!J$45</f>
        <v>909</v>
      </c>
      <c r="F62" s="181"/>
      <c r="G62" s="181"/>
      <c r="H62" s="181">
        <f>'将来負担比率（分子）の構造'!K$45</f>
        <v>928</v>
      </c>
      <c r="I62" s="181"/>
      <c r="J62" s="181"/>
      <c r="K62" s="181">
        <f>'将来負担比率（分子）の構造'!L$45</f>
        <v>915</v>
      </c>
      <c r="L62" s="181"/>
      <c r="M62" s="181"/>
      <c r="N62" s="181">
        <f>'将来負担比率（分子）の構造'!M$45</f>
        <v>937</v>
      </c>
      <c r="O62" s="181"/>
      <c r="P62" s="181"/>
    </row>
    <row r="63" spans="1:16" x14ac:dyDescent="0.15">
      <c r="A63" s="181" t="s">
        <v>34</v>
      </c>
      <c r="B63" s="181">
        <f>'将来負担比率（分子）の構造'!I$44</f>
        <v>303</v>
      </c>
      <c r="C63" s="181"/>
      <c r="D63" s="181"/>
      <c r="E63" s="181">
        <f>'将来負担比率（分子）の構造'!J$44</f>
        <v>268</v>
      </c>
      <c r="F63" s="181"/>
      <c r="G63" s="181"/>
      <c r="H63" s="181">
        <f>'将来負担比率（分子）の構造'!K$44</f>
        <v>266</v>
      </c>
      <c r="I63" s="181"/>
      <c r="J63" s="181"/>
      <c r="K63" s="181">
        <f>'将来負担比率（分子）の構造'!L$44</f>
        <v>219</v>
      </c>
      <c r="L63" s="181"/>
      <c r="M63" s="181"/>
      <c r="N63" s="181">
        <f>'将来負担比率（分子）の構造'!M$44</f>
        <v>185</v>
      </c>
      <c r="O63" s="181"/>
      <c r="P63" s="181"/>
    </row>
    <row r="64" spans="1:16" x14ac:dyDescent="0.15">
      <c r="A64" s="181" t="s">
        <v>33</v>
      </c>
      <c r="B64" s="181">
        <f>'将来負担比率（分子）の構造'!I$43</f>
        <v>1707</v>
      </c>
      <c r="C64" s="181"/>
      <c r="D64" s="181"/>
      <c r="E64" s="181">
        <f>'将来負担比率（分子）の構造'!J$43</f>
        <v>1604</v>
      </c>
      <c r="F64" s="181"/>
      <c r="G64" s="181"/>
      <c r="H64" s="181">
        <f>'将来負担比率（分子）の構造'!K$43</f>
        <v>1547</v>
      </c>
      <c r="I64" s="181"/>
      <c r="J64" s="181"/>
      <c r="K64" s="181">
        <f>'将来負担比率（分子）の構造'!L$43</f>
        <v>1488</v>
      </c>
      <c r="L64" s="181"/>
      <c r="M64" s="181"/>
      <c r="N64" s="181">
        <f>'将来負担比率（分子）の構造'!M$43</f>
        <v>1427</v>
      </c>
      <c r="O64" s="181"/>
      <c r="P64" s="181"/>
    </row>
    <row r="65" spans="1:16" x14ac:dyDescent="0.15">
      <c r="A65" s="181" t="s">
        <v>32</v>
      </c>
      <c r="B65" s="181">
        <f>'将来負担比率（分子）の構造'!I$42</f>
        <v>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1494</v>
      </c>
      <c r="C66" s="181"/>
      <c r="D66" s="181"/>
      <c r="E66" s="181">
        <f>'将来負担比率（分子）の構造'!J$41</f>
        <v>1280</v>
      </c>
      <c r="F66" s="181"/>
      <c r="G66" s="181"/>
      <c r="H66" s="181">
        <f>'将来負担比率（分子）の構造'!K$41</f>
        <v>1325</v>
      </c>
      <c r="I66" s="181"/>
      <c r="J66" s="181"/>
      <c r="K66" s="181">
        <f>'将来負担比率（分子）の構造'!L$41</f>
        <v>1194</v>
      </c>
      <c r="L66" s="181"/>
      <c r="M66" s="181"/>
      <c r="N66" s="181">
        <f>'将来負担比率（分子）の構造'!M$41</f>
        <v>1053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4235</v>
      </c>
      <c r="C72" s="185">
        <f>基金残高に係る経年分析!G55</f>
        <v>4210</v>
      </c>
      <c r="D72" s="185">
        <f>基金残高に係る経年分析!H55</f>
        <v>4100</v>
      </c>
    </row>
    <row r="73" spans="1:16" x14ac:dyDescent="0.15">
      <c r="A73" s="184" t="s">
        <v>78</v>
      </c>
      <c r="B73" s="185">
        <f>基金残高に係る経年分析!F56</f>
        <v>102</v>
      </c>
      <c r="C73" s="185">
        <f>基金残高に係る経年分析!G56</f>
        <v>102</v>
      </c>
      <c r="D73" s="185">
        <f>基金残高に係る経年分析!H56</f>
        <v>102</v>
      </c>
    </row>
    <row r="74" spans="1:16" x14ac:dyDescent="0.15">
      <c r="A74" s="184" t="s">
        <v>79</v>
      </c>
      <c r="B74" s="185">
        <f>基金残高に係る経年分析!F57</f>
        <v>815</v>
      </c>
      <c r="C74" s="185">
        <f>基金残高に係る経年分析!G57</f>
        <v>979</v>
      </c>
      <c r="D74" s="185">
        <f>基金残高に係る経年分析!H57</f>
        <v>1230</v>
      </c>
    </row>
  </sheetData>
  <sheetProtection algorithmName="SHA-512" hashValue="MNpR0qKT5P5iErO440UQi/W9EHMFze6o3zhmRxGB0Y3VOcsmFFW6k/YAags0Fe4mVS/Sple0h1M3SZOry0WB9g==" saltValue="Yt/Q7JKHe70YfclQc0lX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2021-09-21T02:43:50Z</cp:lastPrinted>
  <dcterms:created xsi:type="dcterms:W3CDTF">2021-02-05T05:00:41Z</dcterms:created>
  <dcterms:modified xsi:type="dcterms:W3CDTF">2021-09-21T02:44:27Z</dcterms:modified>
  <cp:category/>
</cp:coreProperties>
</file>