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48\Desktop\"/>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<sst xmlns="http://schemas.openxmlformats.org/spreadsheetml/2006/main" count="1142" uniqueCount="613">
  <si>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</si>
  <si>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</si>
  <si>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</si>
  <si>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</si>
  <si>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</si>
  <si>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</si>
  <si>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</si>
  <si>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</si>
  <si>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</si>
  <si>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</si>
  <si>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</si>
  <si>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</si>
  <si>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</si>
  <si>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</si>
  <si>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</si>
  <si>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</si>
  <si>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</si>
  <si>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</si>
  <si>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</si>
  <si>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</si>
  <si>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</si>
  <si>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</si>
  <si>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</si>
  <si>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</si>
  <si>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</si>
  <si>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</si>
  <si>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</si>
  <si>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</si>
  <si>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</si>
  <si>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</si>
  <si>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</si>
  <si>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</si>
  <si>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</si>
  <si>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</si>
  <si>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</si>
  <si>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</si>
  <si>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</si>
  <si>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</si>
  <si>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</si>
  <si>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</si>
  <si>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</si>
  <si>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</si>
  <si>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</si>
  <si>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</si>
  <si>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</si>
  <si>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</si>
  <si>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</si>
  <si>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</si>
  <si>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</si>
  <si>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</si>
  <si>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</si>
  <si>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</si>
  <si>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</si>
  <si>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</si>
  <si>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</si>
  <si>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</si>
  <si>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</si>
  <si>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</si>
  <si>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</si>
  <si>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</si>
  <si>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</si>
  <si>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</si>
  <si>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</si>
  <si>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</si>
  <si>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</si>
  <si>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</si>
  <si>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</si>
  <si>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</si>
  <si>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</si>
  <si>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</si>
  <si>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</si>
  <si>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</si>
  <si>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</si>
  <si>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</si>
  <si>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</si>
  <si>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</si>
  <si>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</si>
  <si>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</si>
  <si>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</si>
  <si>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</si>
  <si>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</si>
  <si>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</si>
  <si>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</si>
  <si>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</si>
  <si>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</si>
  <si>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</si>
  <si>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</si>
  <si>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</si>
  <si>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</si>
  <si>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</si>
  <si>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</si>
  <si>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</si>
  <si>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</si>
  <si>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</si>
  <si>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</si>
  <si>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</si>
  <si>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</si>
  <si>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</si>
  <si>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</si>
  <si>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</si>
  <si>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</si>
  <si>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</si>
  <si>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</si>
  <si>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</si>
  <si>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</si>
  <si>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</si>
  <si>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</si>
  <si>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</si>
  <si>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</si>
  <si>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</si>
  <si>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</si>
  <si>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</si>
  <si>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</si>
  <si>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</si>
  <si>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</si>
  <si>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</si>
  <si>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</si>
  <si>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</si>
  <si>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</si>
  <si>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</si>
  <si>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</si>
  <si>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</si>
  <si>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</si>
  <si>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</si>
  <si>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</si>
  <si>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</si>
  <si>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</si>
  <si>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</si>
  <si>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</si>
  <si>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</si>
  <si>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</si>
  <si>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</si>
  <si>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</si>
  <si>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</si>
  <si>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</si>
  <si>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</si>
  <si>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</si>
  <si>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</si>
  <si>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</si>
  <si>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</si>
  <si>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</si>
  <si>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</si>
  <si>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</si>
  <si>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</si>
  <si>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</si>
  <si>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</si>
  <si>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</si>
  <si>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</si>
  <si>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</si>
  <si>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</si>
  <si>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</si>
  <si>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</si>
  <si>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</si>
  <si>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</si>
  <si>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</si>
  <si>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</si>
  <si>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</si>
  <si>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</si>
  <si>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</si>
  <si>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</si>
  <si>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</si>
  <si>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</si>
  <si>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</si>
  <si>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</si>
  <si>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</si>
  <si>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</si>
  <si>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</si>
  <si>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</si>
  <si>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</si>
  <si>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</si>
  <si>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</si>
  <si>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</si>
  <si>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</si>
  <si>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</si>
  <si>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</si>
  <si>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</si>
  <si>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</si>
  <si>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</si>
  <si>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</si>
  <si>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</si>
  <si>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</si>
  <si>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</si>
  <si>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</si>
  <si>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</si>
  <si>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</si>
  <si>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</si>
  <si>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</si>
  <si>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</si>
  <si>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</si>
  <si>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</si>
  <si>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</si>
  <si>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</si>
  <si>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</si>
  <si>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</si>
  <si>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</si>
  <si>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</si>
  <si>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</si>
  <si>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</si>
  <si>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</si>
  <si>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</si>
  <si>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</si>
  <si>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</si>
  <si>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</si>
  <si>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</si>
  <si>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</si>
  <si>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</si>
  <si>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</si>
  <si>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</si>
  <si>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</si>
  <si>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</si>
  <si>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</si>
  <si>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</si>
  <si>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</si>
  <si>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</si>
  <si>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</si>
  <si>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</si>
  <si>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</si>
  <si>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</si>
  <si>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宮崎県木城町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</si>
  <si>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</si>
  <si>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</si>
  <si>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</si>
  <si>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</si>
  <si>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</si>
  <si>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</si>
  <si>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</si>
  <si>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</si>
  <si>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</si>
  <si>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</si>
  <si>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</si>
  <si>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</si>
  <si>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</si>
  <si>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</si>
  <si>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</si>
  <si>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</si>
  <si>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</si>
  <si>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</si>
  <si>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</si>
  <si>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</si>
  <si>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</si>
  <si>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</si>
  <si>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</si>
  <si>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</si>
  <si>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</si>
  <si>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</si>
  <si>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</si>
  <si>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</si>
  <si>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</si>
  <si>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</si>
  <si>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</si>
  <si>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</si>
  <si>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</si>
  <si>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</si>
  <si>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</si>
  <si>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</si>
  <si>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</si>
  <si>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</si>
  <si>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</si>
  <si>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</si>
  <si>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</si>
  <si>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</si>
  <si>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</si>
  <si>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</si>
  <si>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</si>
  <si>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</si>
  <si>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</si>
  <si>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</si>
  <si>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</si>
  <si>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</si>
  <si>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</si>
  <si>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</si>
  <si>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</si>
  <si>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</si>
  <si>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</si>
  <si>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</si>
  <si>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</si>
  <si>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</si>
  <si>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</si>
  <si>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</si>
  <si>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</si>
  <si>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</si>
  <si>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</si>
  <si>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</si>
  <si>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</si>
  <si>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</si>
  <si>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</si>
  <si>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</si>
  <si>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</si>
  <si>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</si>
  <si>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</si>
  <si>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</si>
  <si>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</si>
  <si>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</si>
  <si>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</si>
  <si>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</si>
  <si>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</si>
  <si>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</si>
  <si>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</si>
  <si>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</si>
  <si>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</si>
  <si>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</si>
  <si>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</si>
  <si>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</si>
  <si>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</si>
  <si>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</si>
  <si>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</si>
  <si>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</si>
  <si>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</si>
  <si>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</si>
  <si>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</si>
  <si>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</si>
  <si>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</si>
  <si>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</si>
  <si>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</si>
  <si>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</si>
  <si>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</si>
  <si>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</si>
  <si>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</si>
  <si>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</si>
  <si>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</si>
  <si>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</si>
  <si>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</si>
  <si>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</si>
  <si>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</si>
  <si>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</si>
  <si>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</si>
  <si>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</si>
  <si>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</si>
  <si>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</si>
  <si>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</si>
  <si>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</si>
  <si>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</si>
  <si>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</si>
  <si>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</si>
  <si>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</si>
  <si>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</si>
  <si>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</si>
  <si>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</si>
  <si>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</si>
  <si>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</si>
  <si>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</si>
  <si>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</si>
  <si>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</si>
  <si>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</si>
  <si>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</si>
  <si>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</si>
  <si>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</si>
  <si>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</si>
  <si>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</si>
  <si>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</si>
  <si>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</si>
  <si>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</si>
  <si>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</si>
  <si>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</si>
  <si>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</si>
  <si>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</si>
  <si>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</si>
  <si>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</si>
  <si>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</si>
  <si>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</si>
  <si>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</si>
  <si>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</si>
  <si>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</si>
  <si>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</si>
  <si>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</si>
  <si>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</si>
  <si>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</si>
  <si>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</si>
  <si>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宮崎県木城町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</si>
  <si>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</si>
  <si>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</si>
  <si>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</si>
  <si>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</si>
  <si>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</si>
  <si>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</si>
  <si>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</si>
  <si>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</si>
  <si>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</si>
  <si>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</si>
  <si>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</si>
  <si>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</si>
  <si>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</si>
  <si>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</si>
  <si>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</si>
  <si>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</si>
  <si>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</si>
  <si>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</si>
  <si>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</si>
  <si>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</si>
  <si>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</si>
  <si>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</si>
  <si>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</si>
  <si>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</si>
  <si>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</si>
  <si>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</si>
  <si>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</si>
  <si>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</si>
  <si>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</si>
  <si>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</si>
  <si>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</si>
  <si>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</si>
  <si>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</si>
  <si>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</si>
  <si>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</si>
  <si>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</si>
  <si>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</si>
  <si>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</si>
  <si>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</si>
  <si>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</si>
  <si>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</si>
  <si>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</si>
  <si>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</si>
  <si>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</si>
  <si>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</si>
  <si>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</si>
  <si>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</si>
  <si>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</si>
  <si>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</si>
  <si>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</si>
  <si>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</si>
  <si>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</si>
  <si>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</si>
  <si>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</si>
  <si>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</si>
  <si>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</si>
  <si>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</si>
  <si>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</si>
  <si>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</si>
  <si>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</si>
  <si>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</si>
  <si>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</si>
  <si>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</si>
  <si>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</si>
  <si>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</si>
  <si>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</si>
  <si>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</si>
  <si>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</si>
  <si>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</si>
  <si>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</si>
  <si>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</si>
  <si>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</si>
  <si>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</si>
  <si>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</si>
  <si>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</si>
  <si>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</si>
  <si>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</si>
  <si>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</si>
  <si>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</si>
  <si>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</si>
  <si>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</si>
  <si>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</si>
  <si>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</si>
  <si>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</si>
  <si>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</si>
  <si>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</si>
  <si>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</si>
  <si>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</si>
  <si>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</si>
  <si>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</si>
  <si>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</si>
  <si>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</si>
  <si>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</si>
  <si>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</si>
  <si>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</si>
  <si>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</si>
  <si>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</si>
  <si>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</si>
  <si>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</si>
  <si>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</si>
  <si>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</si>
  <si>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</si>
  <si>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</si>
  <si>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</si>
  <si>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</si>
  <si>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</si>
  <si>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</si>
  <si>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</si>
  <si>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</si>
  <si>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</si>
  <si>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</si>
  <si>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</si>
  <si>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</si>
  <si>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</si>
  <si>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</si>
  <si>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</si>
  <si>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</si>
  <si>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</si>
  <si>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</si>
  <si>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</si>
  <si>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</si>
  <si>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</si>
  <si>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</si>
  <si>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</si>
  <si>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</si>
  <si>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</si>
  <si>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</si>
  <si>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</si>
  <si>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</si>
  <si>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</si>
  <si>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</si>
  <si>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</si>
  <si>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</si>
  <si>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</si>
  <si>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</si>
  <si>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</si>
  <si>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</si>
  <si>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</si>
  <si>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</si>
  <si>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</si>
  <si>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</si>
  <si>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</si>
  <si>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</si>
  <si>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</si>
  <si>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</si>
  <si>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</si>
  <si>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</si>
  <si>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</si>
  <si>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</si>
  <si>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</si>
  <si>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</si>
  <si>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</si>
  <si>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</si>
  <si>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</si>
  <si>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</si>
  <si>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</si>
  <si>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</si>
  <si>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</si>
  <si>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</si>
  <si>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</si>
  <si>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</si>
  <si>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</si>
  <si>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</si>
  <si>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</si>
  <si>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</si>
  <si>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</si>
  <si>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</si>
  <si>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</si>
  <si>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</si>
  <si>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</si>
  <si>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</si>
  <si>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</si>
  <si>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</si>
  <si>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</si>
  <si>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</si>
  <si>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</si>
  <si>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</si>
  <si>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</si>
  <si>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</si>
  <si>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</si>
  <si>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</si>
  <si>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</si>
  <si>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</si>
  <si>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</si>
  <si>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</si>
  <si>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</si>
  <si>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</si>
  <si>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</si>
  <si>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</si>
  <si>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2.43</t>
  </si>
  <si>
    <t>▲ 7.69</t>
  </si>
  <si>
    <t>一般会計</t>
  </si>
  <si>
    <t>国民健康保険事業特別会計</t>
  </si>
  <si>
    <t>介護保険特別会計(保険事業勘定)</t>
  </si>
  <si>
    <t>下水道事業特別会計</t>
  </si>
  <si>
    <t>介護保険特別会計(介護サービス事業勘定）</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</si>
  <si>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</si>
  <si>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</si>
  <si>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</si>
  <si>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</si>
  <si>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</si>
  <si>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</si>
  <si>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</si>
  <si>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</si>
  <si>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</si>
  <si>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</si>
  <si>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</si>
  <si>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</si>
  <si>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</si>
  <si>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</si>
  <si>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</si>
  <si>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</si>
  <si>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</si>
  <si>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</si>
  <si>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</si>
  <si>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</si>
  <si>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</si>
  <si>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</si>
  <si>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t>
  </si>
  <si>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</si>
  <si>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</si>
  <si>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</si>
  <si>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</si>
  <si>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</si>
  <si>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</si>
  <si>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災害対策基金</t>
    <rPh sb="0" eb="6">
      <t>サイガイタイサクキキン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</si>
  <si>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</si>
  <si>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</si>
  <si>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ふるさと応援基金</t>
    <rPh sb="4" eb="8">
      <t>オウエンキキン</t>
    </rPh>
    <phoneticPr fontId="2"/>
  </si>
  <si>
    <t>-</t>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</si>
  <si>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5">
      <t>トクベツカイケイ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</si>
  <si>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</si>
  <si>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</si>
  <si>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</si>
  <si>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将来負担比率は発生しておらず、有形固定資産減価償却率はやや増加傾向にある。今後も公共施設等総合管理計画を活用した管理手法の実施に努める。</t>
    <rPh sb="0" eb="2">
      <t>ショウライ</t>
    </rPh>
    <rPh sb="2" eb="4">
      <t>フタン</t>
    </rPh>
    <rPh sb="4" eb="6">
      <t>ヒリツ</t>
    </rPh>
    <rPh sb="7" eb="9">
      <t>ハッセイ</t>
    </rPh>
    <rPh sb="15" eb="17">
      <t>ユウケイ</t>
    </rPh>
    <rPh sb="17" eb="19">
      <t>コテイ</t>
    </rPh>
    <rPh sb="19" eb="21">
      <t>シサン</t>
    </rPh>
    <rPh sb="21" eb="23">
      <t>ゲンカ</t>
    </rPh>
    <rPh sb="23" eb="25">
      <t>ショウキャク</t>
    </rPh>
    <rPh sb="25" eb="26">
      <t>リツ</t>
    </rPh>
    <rPh sb="29" eb="31">
      <t>ゾウカ</t>
    </rPh>
    <rPh sb="31" eb="33">
      <t>ケイコウ</t>
    </rPh>
    <rPh sb="37" eb="39">
      <t>コンゴ</t>
    </rPh>
    <rPh sb="40" eb="42">
      <t>コウキョウ</t>
    </rPh>
    <rPh sb="42" eb="44">
      <t>シセツ</t>
    </rPh>
    <rPh sb="44" eb="45">
      <t>トウ</t>
    </rPh>
    <rPh sb="45" eb="47">
      <t>ソウゴウ</t>
    </rPh>
    <rPh sb="47" eb="49">
      <t>カンリ</t>
    </rPh>
    <rPh sb="49" eb="51">
      <t>ケイカク</t>
    </rPh>
    <rPh sb="52" eb="54">
      <t>カツヨウ</t>
    </rPh>
    <rPh sb="56" eb="58">
      <t>カンリ</t>
    </rPh>
    <rPh sb="58" eb="60">
      <t>シュホウ</t>
    </rPh>
    <rPh sb="61" eb="63">
      <t>ジッシ</t>
    </rPh>
    <rPh sb="64" eb="6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</si>
  <si>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</si>
  <si>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</si>
  <si>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</si>
  <si>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</si>
  <si>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</si>
  <si>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</si>
  <si>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将来負担比率は発生しておらず、実質公債費比率は類似団体と比較して低い水準であり、減少傾向にある。今後も計画的な地方債の発行及び償還を行うことで、公債費の適正化に取り組んでいく。</t>
    <rPh sb="0" eb="2">
      <t>ショウライ</t>
    </rPh>
    <rPh sb="2" eb="4">
      <t>フタン</t>
    </rPh>
    <rPh sb="4" eb="6">
      <t>ヒリツ</t>
    </rPh>
    <rPh sb="7" eb="9">
      <t>ハッセイ</t>
    </rPh>
    <rPh sb="15" eb="17">
      <t>ジッシツ</t>
    </rPh>
    <rPh sb="17" eb="20">
      <t>コウサイヒ</t>
    </rPh>
    <rPh sb="20" eb="22">
      <t>ヒリツ</t>
    </rPh>
    <rPh sb="23" eb="25">
      <t>ルイジ</t>
    </rPh>
    <rPh sb="25" eb="27">
      <t>ダンタイ</t>
    </rPh>
    <rPh sb="28" eb="30">
      <t>ヒカク</t>
    </rPh>
    <rPh sb="32" eb="33">
      <t>ヒク</t>
    </rPh>
    <rPh sb="34" eb="36">
      <t>スイジュン</t>
    </rPh>
    <rPh sb="40" eb="42">
      <t>ゲンショウ</t>
    </rPh>
    <rPh sb="42" eb="44">
      <t>ケイコウ</t>
    </rPh>
    <rPh sb="48" eb="50">
      <t>コンゴ</t>
    </rPh>
    <rPh sb="51" eb="54">
      <t>ケイカクテキ</t>
    </rPh>
    <rPh sb="55" eb="58">
      <t>チホウサイ</t>
    </rPh>
    <rPh sb="59" eb="61">
      <t>ハッコウ</t>
    </rPh>
    <rPh sb="61" eb="62">
      <t>オヨ</t>
    </rPh>
    <rPh sb="63" eb="65">
      <t>ショウカン</t>
    </rPh>
    <rPh sb="66" eb="67">
      <t>オコナ</t>
    </rPh>
    <rPh sb="72" eb="75">
      <t>コウサイヒ</t>
    </rPh>
    <rPh sb="76" eb="79">
      <t>テキセイカ</t>
    </rPh>
    <rPh sb="80" eb="81">
      <t>ト</t>
    </rPh>
    <rPh sb="82" eb="83">
      <t>ク</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</si>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</sst>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6F6B-4064-BD47-2469DB785B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134500</c:v>
                </c:pt>
                <c:pt idx="1">
                  <c:v>44829</c:v>
                </c:pt>
                <c:pt idx="2">
                  <c:v>90931</c:v>
                </c:pt>
                <c:pt idx="3">
                  <c:v>164369</c:v>
                </c:pt>
                <c:pt idx="4">
                  <c:v>59248</c:v>
                </c:pt>
              </c:numCache>
            </c:numRef>
          </c:val>
          <c:smooth val="0"/>
          <c:extLst>
            <c:ext xmlns:c16="http://schemas.microsoft.com/office/drawing/2014/chart" uri="{C3380CC4-5D6E-409C-BE32-E72D297353CC}">
              <c16:uniqueId val="{00000001-6F6B-4064-BD47-2469DB785B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6.4</c:v>
                </c:pt>
                <c:pt idx="1">
                  <c:v>8.5399999999999991</c:v>
                </c:pt>
                <c:pt idx="2">
                  <c:v>11.09</c:v>
                </c:pt>
                <c:pt idx="3">
                  <c:v>8.8800000000000008</c:v>
                </c:pt>
                <c:pt idx="4">
                  <c:v>6.85</c:v>
                </c:pt>
              </c:numCache>
            </c:numRef>
          </c:val>
          <c:extLst>
            <c:ext xmlns:c16="http://schemas.microsoft.com/office/drawing/2014/chart" uri="{C3380CC4-5D6E-409C-BE32-E72D297353CC}">
              <c16:uniqueId val="{00000000-AC1B-4CE7-97FA-E79480189C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129.69999999999999</c:v>
                </c:pt>
                <c:pt idx="1">
                  <c:v>137.96</c:v>
                </c:pt>
                <c:pt idx="2">
                  <c:v>148.19999999999999</c:v>
                </c:pt>
                <c:pt idx="3">
                  <c:v>156.91</c:v>
                </c:pt>
                <c:pt idx="4">
                  <c:v>159.02000000000001</c:v>
                </c:pt>
              </c:numCache>
            </c:numRef>
          </c:val>
          <c:extLst>
            <c:ext xmlns:c16="http://schemas.microsoft.com/office/drawing/2014/chart" uri="{C3380CC4-5D6E-409C-BE32-E72D297353CC}">
              <c16:uniqueId val="{00000001-AC1B-4CE7-97FA-E79480189C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1.44</c:v>
                </c:pt>
                <c:pt idx="1">
                  <c:v>7.74</c:v>
                </c:pt>
                <c:pt idx="2">
                  <c:v>2.1800000000000002</c:v>
                </c:pt>
                <c:pt idx="3">
                  <c:v>-2.4300000000000002</c:v>
                </c:pt>
                <c:pt idx="4">
                  <c:v>-7.69</c:v>
                </c:pt>
              </c:numCache>
            </c:numRef>
          </c:val>
          <c:smooth val="0"/>
          <c:extLst>
            <c:ext xmlns:c16="http://schemas.microsoft.com/office/drawing/2014/chart" uri="{C3380CC4-5D6E-409C-BE32-E72D297353CC}">
              <c16:uniqueId val="{00000002-AC1B-4CE7-97FA-E79480189C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166-4975-A085-B941C9895B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66-4975-A085-B941C9895B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166-4975-A085-B941C9895BE3}"/>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0.69</c:v>
                </c:pt>
                <c:pt idx="4">
                  <c:v>#N/A</c:v>
                </c:pt>
                <c:pt idx="5">
                  <c:v>0.76</c:v>
                </c:pt>
                <c:pt idx="6">
                  <c:v>#N/A</c:v>
                </c:pt>
                <c:pt idx="7">
                  <c:v>0.61</c:v>
                </c:pt>
                <c:pt idx="8">
                  <c:v>#N/A</c:v>
                </c:pt>
                <c:pt idx="9">
                  <c:v>0</c:v>
                </c:pt>
              </c:numCache>
            </c:numRef>
          </c:val>
          <c:extLst>
            <c:ext xmlns:c16="http://schemas.microsoft.com/office/drawing/2014/chart" uri="{C3380CC4-5D6E-409C-BE32-E72D297353CC}">
              <c16:uniqueId val="{00000003-8166-4975-A085-B941C9895B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c:v>
                </c:pt>
                <c:pt idx="4">
                  <c:v>#N/A</c:v>
                </c:pt>
                <c:pt idx="5">
                  <c:v>0.02</c:v>
                </c:pt>
                <c:pt idx="6">
                  <c:v>#N/A</c:v>
                </c:pt>
                <c:pt idx="7">
                  <c:v>0.02</c:v>
                </c:pt>
                <c:pt idx="8">
                  <c:v>#N/A</c:v>
                </c:pt>
                <c:pt idx="9">
                  <c:v>0.04</c:v>
                </c:pt>
              </c:numCache>
            </c:numRef>
          </c:val>
          <c:extLst>
            <c:ext xmlns:c16="http://schemas.microsoft.com/office/drawing/2014/chart" uri="{C3380CC4-5D6E-409C-BE32-E72D297353CC}">
              <c16:uniqueId val="{00000004-8166-4975-A085-B941C9895BE3}"/>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0.05</c:v>
                </c:pt>
                <c:pt idx="4">
                  <c:v>#N/A</c:v>
                </c:pt>
                <c:pt idx="5">
                  <c:v>7.0000000000000007E-2</c:v>
                </c:pt>
                <c:pt idx="6">
                  <c:v>#N/A</c:v>
                </c:pt>
                <c:pt idx="7">
                  <c:v>0.01</c:v>
                </c:pt>
                <c:pt idx="8">
                  <c:v>#N/A</c:v>
                </c:pt>
                <c:pt idx="9">
                  <c:v>7.0000000000000007E-2</c:v>
                </c:pt>
              </c:numCache>
            </c:numRef>
          </c:val>
          <c:extLst>
            <c:ext xmlns:c16="http://schemas.microsoft.com/office/drawing/2014/chart" uri="{C3380CC4-5D6E-409C-BE32-E72D297353CC}">
              <c16:uniqueId val="{00000005-8166-4975-A085-B941C9895BE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0.95</c:v>
                </c:pt>
                <c:pt idx="2">
                  <c:v>#N/A</c:v>
                </c:pt>
                <c:pt idx="3">
                  <c:v>0.99</c:v>
                </c:pt>
                <c:pt idx="4">
                  <c:v>#N/A</c:v>
                </c:pt>
                <c:pt idx="5">
                  <c:v>0.65</c:v>
                </c:pt>
                <c:pt idx="6">
                  <c:v>#N/A</c:v>
                </c:pt>
                <c:pt idx="7">
                  <c:v>0.68</c:v>
                </c:pt>
                <c:pt idx="8">
                  <c:v>#N/A</c:v>
                </c:pt>
                <c:pt idx="9">
                  <c:v>0.19</c:v>
                </c:pt>
              </c:numCache>
            </c:numRef>
          </c:val>
          <c:extLst>
            <c:ext xmlns:c16="http://schemas.microsoft.com/office/drawing/2014/chart" uri="{C3380CC4-5D6E-409C-BE32-E72D297353CC}">
              <c16:uniqueId val="{00000006-8166-4975-A085-B941C9895BE3}"/>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0.53</c:v>
                </c:pt>
                <c:pt idx="4">
                  <c:v>#N/A</c:v>
                </c:pt>
                <c:pt idx="5">
                  <c:v>1.51</c:v>
                </c:pt>
                <c:pt idx="6">
                  <c:v>#N/A</c:v>
                </c:pt>
                <c:pt idx="7">
                  <c:v>0.27</c:v>
                </c:pt>
                <c:pt idx="8">
                  <c:v>#N/A</c:v>
                </c:pt>
                <c:pt idx="9">
                  <c:v>0.61</c:v>
                </c:pt>
              </c:numCache>
            </c:numRef>
          </c:val>
          <c:extLst>
            <c:ext xmlns:c16="http://schemas.microsoft.com/office/drawing/2014/chart" uri="{C3380CC4-5D6E-409C-BE32-E72D297353CC}">
              <c16:uniqueId val="{00000007-8166-4975-A085-B941C9895BE3}"/>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1.48</c:v>
                </c:pt>
                <c:pt idx="2">
                  <c:v>#N/A</c:v>
                </c:pt>
                <c:pt idx="3">
                  <c:v>1.57</c:v>
                </c:pt>
                <c:pt idx="4">
                  <c:v>#N/A</c:v>
                </c:pt>
                <c:pt idx="5">
                  <c:v>2.41</c:v>
                </c:pt>
                <c:pt idx="6">
                  <c:v>#N/A</c:v>
                </c:pt>
                <c:pt idx="7">
                  <c:v>2.21</c:v>
                </c:pt>
                <c:pt idx="8">
                  <c:v>#N/A</c:v>
                </c:pt>
                <c:pt idx="9">
                  <c:v>1.69</c:v>
                </c:pt>
              </c:numCache>
            </c:numRef>
          </c:val>
          <c:extLst>
            <c:ext xmlns:c16="http://schemas.microsoft.com/office/drawing/2014/chart" uri="{C3380CC4-5D6E-409C-BE32-E72D297353CC}">
              <c16:uniqueId val="{00000008-8166-4975-A085-B941C9895B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c:v>
                </c:pt>
                <c:pt idx="2">
                  <c:v>#N/A</c:v>
                </c:pt>
                <c:pt idx="3">
                  <c:v>8.5399999999999991</c:v>
                </c:pt>
                <c:pt idx="4">
                  <c:v>#N/A</c:v>
                </c:pt>
                <c:pt idx="5">
                  <c:v>11.08</c:v>
                </c:pt>
                <c:pt idx="6">
                  <c:v>#N/A</c:v>
                </c:pt>
                <c:pt idx="7">
                  <c:v>8.8800000000000008</c:v>
                </c:pt>
                <c:pt idx="8">
                  <c:v>#N/A</c:v>
                </c:pt>
                <c:pt idx="9">
                  <c:v>6.85</c:v>
                </c:pt>
              </c:numCache>
            </c:numRef>
          </c:val>
          <c:extLst>
            <c:ext xmlns:c16="http://schemas.microsoft.com/office/drawing/2014/chart" uri="{C3380CC4-5D6E-409C-BE32-E72D297353CC}">
              <c16:uniqueId val="{00000009-8166-4975-A085-B941C9895B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403</c:v>
                </c:pt>
                <c:pt idx="5">
                  <c:v>381</c:v>
                </c:pt>
                <c:pt idx="8">
                  <c:v>332</c:v>
                </c:pt>
                <c:pt idx="11">
                  <c:v>314</c:v>
                </c:pt>
                <c:pt idx="14">
                  <c:v>288</c:v>
                </c:pt>
              </c:numCache>
            </c:numRef>
          </c:val>
          <c:extLst>
            <c:ext xmlns:c16="http://schemas.microsoft.com/office/drawing/2014/chart" uri="{C3380CC4-5D6E-409C-BE32-E72D297353CC}">
              <c16:uniqueId val="{00000000-ABA0-4FCA-B0E6-DDF8CF90D0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A0-4FCA-B0E6-DDF8CF90D0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6</c:v>
                </c:pt>
                <c:pt idx="6">
                  <c:v>5</c:v>
                </c:pt>
                <c:pt idx="9">
                  <c:v>3</c:v>
                </c:pt>
                <c:pt idx="12">
                  <c:v>2</c:v>
                </c:pt>
              </c:numCache>
            </c:numRef>
          </c:val>
          <c:extLst>
            <c:ext xmlns:c16="http://schemas.microsoft.com/office/drawing/2014/chart" uri="{C3380CC4-5D6E-409C-BE32-E72D297353CC}">
              <c16:uniqueId val="{00000002-ABA0-4FCA-B0E6-DDF8CF90D0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c:v>
                </c:pt>
                <c:pt idx="3">
                  <c:v>40</c:v>
                </c:pt>
                <c:pt idx="6">
                  <c:v>43</c:v>
                </c:pt>
                <c:pt idx="9">
                  <c:v>43</c:v>
                </c:pt>
                <c:pt idx="12">
                  <c:v>48</c:v>
                </c:pt>
              </c:numCache>
            </c:numRef>
          </c:val>
          <c:extLst>
            <c:ext xmlns:c16="http://schemas.microsoft.com/office/drawing/2014/chart" uri="{C3380CC4-5D6E-409C-BE32-E72D297353CC}">
              <c16:uniqueId val="{00000003-ABA0-4FCA-B0E6-DDF8CF90D0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121</c:v>
                </c:pt>
                <c:pt idx="3">
                  <c:v>127</c:v>
                </c:pt>
                <c:pt idx="6">
                  <c:v>126</c:v>
                </c:pt>
                <c:pt idx="9">
                  <c:v>130</c:v>
                </c:pt>
                <c:pt idx="12">
                  <c:v>127</c:v>
                </c:pt>
              </c:numCache>
            </c:numRef>
          </c:val>
          <c:extLst>
            <c:ext xmlns:c16="http://schemas.microsoft.com/office/drawing/2014/chart" uri="{C3380CC4-5D6E-409C-BE32-E72D297353CC}">
              <c16:uniqueId val="{00000004-ABA0-4FCA-B0E6-DDF8CF90D0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0-4FCA-B0E6-DDF8CF90D0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0-4FCA-B0E6-DDF8CF90D0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413</c:v>
                </c:pt>
                <c:pt idx="3">
                  <c:v>367</c:v>
                </c:pt>
                <c:pt idx="6">
                  <c:v>282</c:v>
                </c:pt>
                <c:pt idx="9">
                  <c:v>251</c:v>
                </c:pt>
                <c:pt idx="12">
                  <c:v>214</c:v>
                </c:pt>
              </c:numCache>
            </c:numRef>
          </c:val>
          <c:extLst>
            <c:ext xmlns:c16="http://schemas.microsoft.com/office/drawing/2014/chart" uri="{C3380CC4-5D6E-409C-BE32-E72D297353CC}">
              <c16:uniqueId val="{00000007-ABA0-4FCA-B0E6-DDF8CF90D0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200</c:v>
                </c:pt>
                <c:pt idx="2">
                  <c:v>#N/A</c:v>
                </c:pt>
                <c:pt idx="3">
                  <c:v>#N/A</c:v>
                </c:pt>
                <c:pt idx="4">
                  <c:v>159</c:v>
                </c:pt>
                <c:pt idx="5">
                  <c:v>#N/A</c:v>
                </c:pt>
                <c:pt idx="6">
                  <c:v>#N/A</c:v>
                </c:pt>
                <c:pt idx="7">
                  <c:v>124</c:v>
                </c:pt>
                <c:pt idx="8">
                  <c:v>#N/A</c:v>
                </c:pt>
                <c:pt idx="9">
                  <c:v>#N/A</c:v>
                </c:pt>
                <c:pt idx="10">
                  <c:v>113</c:v>
                </c:pt>
                <c:pt idx="11">
                  <c:v>#N/A</c:v>
                </c:pt>
                <c:pt idx="12">
                  <c:v>#N/A</c:v>
                </c:pt>
                <c:pt idx="13">
                  <c:v>103</c:v>
                </c:pt>
                <c:pt idx="14">
                  <c:v>#N/A</c:v>
                </c:pt>
              </c:numCache>
            </c:numRef>
          </c:val>
          <c:smooth val="0"/>
          <c:extLst>
            <c:ext xmlns:c16="http://schemas.microsoft.com/office/drawing/2014/chart" uri="{C3380CC4-5D6E-409C-BE32-E72D297353CC}">
              <c16:uniqueId val="{00000008-ABA0-4FCA-B0E6-DDF8CF90D0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2826</c:v>
                </c:pt>
                <c:pt idx="5">
                  <c:v>2599</c:v>
                </c:pt>
                <c:pt idx="8">
                  <c:v>2419</c:v>
                </c:pt>
                <c:pt idx="11">
                  <c:v>2518</c:v>
                </c:pt>
                <c:pt idx="14">
                  <c:v>2447</c:v>
                </c:pt>
              </c:numCache>
            </c:numRef>
          </c:val>
          <c:extLst>
            <c:ext xmlns:c16="http://schemas.microsoft.com/office/drawing/2014/chart" uri="{C3380CC4-5D6E-409C-BE32-E72D297353CC}">
              <c16:uniqueId val="{00000000-DC55-46BE-9676-CDBAA8A458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169</c:v>
                </c:pt>
                <c:pt idx="5">
                  <c:v>152</c:v>
                </c:pt>
                <c:pt idx="8">
                  <c:v>135</c:v>
                </c:pt>
                <c:pt idx="11">
                  <c:v>118</c:v>
                </c:pt>
                <c:pt idx="14">
                  <c:v>100</c:v>
                </c:pt>
              </c:numCache>
            </c:numRef>
          </c:val>
          <c:extLst>
            <c:ext xmlns:c16="http://schemas.microsoft.com/office/drawing/2014/chart" uri="{C3380CC4-5D6E-409C-BE32-E72D297353CC}">
              <c16:uniqueId val="{00000001-DC55-46BE-9676-CDBAA8A458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4582</c:v>
                </c:pt>
                <c:pt idx="5">
                  <c:v>5118</c:v>
                </c:pt>
                <c:pt idx="8">
                  <c:v>5215</c:v>
                </c:pt>
                <c:pt idx="11">
                  <c:v>5493</c:v>
                </c:pt>
                <c:pt idx="14">
                  <c:v>5357</c:v>
                </c:pt>
              </c:numCache>
            </c:numRef>
          </c:val>
          <c:extLst>
            <c:ext xmlns:c16="http://schemas.microsoft.com/office/drawing/2014/chart" uri="{C3380CC4-5D6E-409C-BE32-E72D297353CC}">
              <c16:uniqueId val="{00000002-DC55-46BE-9676-CDBAA8A458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55-46BE-9676-CDBAA8A458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55-46BE-9676-CDBAA8A458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3</c:v>
                </c:pt>
                <c:pt idx="9">
                  <c:v>3</c:v>
                </c:pt>
                <c:pt idx="12">
                  <c:v>2</c:v>
                </c:pt>
              </c:numCache>
            </c:numRef>
          </c:val>
          <c:extLst>
            <c:ext xmlns:c16="http://schemas.microsoft.com/office/drawing/2014/chart" uri="{C3380CC4-5D6E-409C-BE32-E72D297353CC}">
              <c16:uniqueId val="{00000005-DC55-46BE-9676-CDBAA8A458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896</c:v>
                </c:pt>
                <c:pt idx="3">
                  <c:v>899</c:v>
                </c:pt>
                <c:pt idx="6">
                  <c:v>909</c:v>
                </c:pt>
                <c:pt idx="9">
                  <c:v>928</c:v>
                </c:pt>
                <c:pt idx="12">
                  <c:v>915</c:v>
                </c:pt>
              </c:numCache>
            </c:numRef>
          </c:val>
          <c:extLst>
            <c:ext xmlns:c16="http://schemas.microsoft.com/office/drawing/2014/chart" uri="{C3380CC4-5D6E-409C-BE32-E72D297353CC}">
              <c16:uniqueId val="{00000006-DC55-46BE-9676-CDBAA8A458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326</c:v>
                </c:pt>
                <c:pt idx="3">
                  <c:v>303</c:v>
                </c:pt>
                <c:pt idx="6">
                  <c:v>268</c:v>
                </c:pt>
                <c:pt idx="9">
                  <c:v>266</c:v>
                </c:pt>
                <c:pt idx="12">
                  <c:v>219</c:v>
                </c:pt>
              </c:numCache>
            </c:numRef>
          </c:val>
          <c:extLst>
            <c:ext xmlns:c16="http://schemas.microsoft.com/office/drawing/2014/chart" uri="{C3380CC4-5D6E-409C-BE32-E72D297353CC}">
              <c16:uniqueId val="{00000007-DC55-46BE-9676-CDBAA8A458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1844</c:v>
                </c:pt>
                <c:pt idx="3">
                  <c:v>1707</c:v>
                </c:pt>
                <c:pt idx="6">
                  <c:v>1604</c:v>
                </c:pt>
                <c:pt idx="9">
                  <c:v>1547</c:v>
                </c:pt>
                <c:pt idx="12">
                  <c:v>1488</c:v>
                </c:pt>
              </c:numCache>
            </c:numRef>
          </c:val>
          <c:extLst>
            <c:ext xmlns:c16="http://schemas.microsoft.com/office/drawing/2014/chart" uri="{C3380CC4-5D6E-409C-BE32-E72D297353CC}">
              <c16:uniqueId val="{00000008-DC55-46BE-9676-CDBAA8A458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DC55-46BE-9676-CDBAA8A458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1837</c:v>
                </c:pt>
                <c:pt idx="3">
                  <c:v>1494</c:v>
                </c:pt>
                <c:pt idx="6">
                  <c:v>1280</c:v>
                </c:pt>
                <c:pt idx="9">
                  <c:v>1325</c:v>
                </c:pt>
                <c:pt idx="12">
                  <c:v>1194</c:v>
                </c:pt>
              </c:numCache>
            </c:numRef>
          </c:val>
          <c:extLst>
            <c:ext xmlns:c16="http://schemas.microsoft.com/office/drawing/2014/chart" uri="{C3380CC4-5D6E-409C-BE32-E72D297353CC}">
              <c16:uniqueId val="{0000000A-DC55-46BE-9676-CDBAA8A458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55-46BE-9676-CDBAA8A458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4082</c:v>
                </c:pt>
                <c:pt idx="1">
                  <c:v>4235</c:v>
                </c:pt>
                <c:pt idx="2">
                  <c:v>4210</c:v>
                </c:pt>
              </c:numCache>
            </c:numRef>
          </c:val>
          <c:extLst>
            <c:ext xmlns:c16="http://schemas.microsoft.com/office/drawing/2014/chart" uri="{C3380CC4-5D6E-409C-BE32-E72D297353CC}">
              <c16:uniqueId val="{00000000-E2ED-4AD8-9760-FCFA6FAFD3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E2ED-4AD8-9760-FCFA6FAFD3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722</c:v>
                </c:pt>
                <c:pt idx="1">
                  <c:v>815</c:v>
                </c:pt>
                <c:pt idx="2">
                  <c:v>979</c:v>
                </c:pt>
              </c:numCache>
            </c:numRef>
          </c:val>
          <c:extLst>
            <c:ext xmlns:c16="http://schemas.microsoft.com/office/drawing/2014/chart" uri="{C3380CC4-5D6E-409C-BE32-E72D297353CC}">
              <c16:uniqueId val="{00000002-E2ED-4AD8-9760-FCFA6FAFD3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{B40B43BD-6A0D-4A85-BC18-C6EBB1BCBC35}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E8-4F85-8902-701401BE53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{298299BD-DE88-4EBE-A800-E1DE69C92747}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8-4F85-8902-701401BE53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{BC78DE34-F621-430C-96F5-3D2CBE1AF698}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8-4F85-8902-701401BE53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{1D3E5D36-29CA-471B-91A8-D164CA49B283}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8-4F85-8902-701401BE53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{9F649C34-E57F-4DC0-8CBA-7DFAD2BC6F76}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8-4F85-8902-701401BE53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{50D64E98-BBB2-44B9-800F-029B8D3BF757}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E8-4F85-8902-701401BE53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{8635D785-8B61-4E0C-A842-5E6E97723869}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E8-4F85-8902-701401BE536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{31497B2E-A707-4B54-97FE-944BA23FF593}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E8-4F85-8902-701401BE53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{AABDF2DF-05A7-440E-A6AB-0BAE5CE4E698}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E8-4F85-8902-701401BE53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59.4</c:v>
                </c:pt>
                <c:pt idx="24">
                  <c:v>64.2</c:v>
                </c:pt>
                <c:pt idx="32">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E8-4F85-8902-701401BE53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{5FEA5003-3A6A-46AF-9E81-604A5BDBFF73}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E8-4F85-8902-701401BE53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{A24D9660-59F7-450B-942E-2E0238BB6849}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8-4F85-8902-701401BE53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{BEB84E96-2549-4603-9383-3A92269A7E83}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8-4F85-8902-701401BE53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{AD54AA55-7F9B-4B3F-BBC3-4C8511308DEE}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8-4F85-8902-701401BE53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{FCFF41D3-E6C6-4D65-B7AF-FC38D5809FDF}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8-4F85-8902-701401BE53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{7B118465-CC34-4886-93E7-2267A5F2D69D}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E8-4F85-8902-701401BE536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{19ECD38E-FC80-45D0-B017-28196C45D94F}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E8-4F85-8902-701401BE536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{7200417D-A38D-4727-BAE0-3955D13B78BB}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E8-4F85-8902-701401BE536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{FC3FA9C4-ED14-4C4F-A161-34DDC3FFC3EC}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E8-4F85-8902-701401BE53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CE8-4F85-8902-701401BE5364}"/>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{DD889691-8DF3-445E-9B9A-6231C35F220C}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76-4602-9358-623E9F083E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{6E99B4A4-9F01-44E5-BB0D-2898C4177487}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76-4602-9358-623E9F083E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{D2250670-FF4A-4244-B10E-FDA3F867A4E9}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76-4602-9358-623E9F083E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{7D73B3AD-75A8-4B73-B440-62A24333B99B}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76-4602-9358-623E9F083E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{D5A89F90-8E47-4FA6-AEFF-C8D8E034B88F}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76-4602-9358-623E9F083E0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{5DF4DD85-DEB4-4F70-BCA2-E5DF60ABE103}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76-4602-9358-623E9F083E0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{4E5AF1E9-28CF-4F20-94DA-7E3A547C391C}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76-4602-9358-623E9F083E0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{8A1F4F82-F9D4-405B-B6C9-518990637B43}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76-4602-9358-623E9F083E0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{E861B7FB-3739-4362-8F45-935A33600687}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76-4602-9358-623E9F083E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7.3</c:v>
                </c:pt>
                <c:pt idx="16">
                  <c:v>6.4</c:v>
                </c:pt>
                <c:pt idx="24">
                  <c:v>5.3</c:v>
                </c:pt>
                <c:pt idx="32">
                  <c:v>4.5999999999999996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76-4602-9358-623E9F083E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{583B8208-C633-4111-B91D-F815B5D24977}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76-4602-9358-623E9F083E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{CA557A7C-2136-4411-BE0D-1C294E233B55}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76-4602-9358-623E9F083E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{79A4D1B6-C05D-4A09-BB89-3AE25909DFCC}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76-4602-9358-623E9F083E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{0C289E41-4B36-495F-94C9-2BB7CBF6F37E}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76-4602-9358-623E9F083E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{0031D0F1-72F8-46D3-9E45-5BD5C96D514B}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76-4602-9358-623E9F083E06}"/>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{E799DFD9-1FDB-4160-A4CA-F538DD1D53C9}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76-4602-9358-623E9F083E06}"/>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{D792E7F5-1F02-4460-8627-01120D744FEF}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76-4602-9358-623E9F083E06}"/>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{CD3E2968-B2A2-431B-9DE8-391DC6F577FD}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76-4602-9358-623E9F083E06}"/>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{B72FB053-E715-4591-9EE5-16615EB4E650}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76-4602-9358-623E9F083E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76-4602-9358-623E9F083E0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地方債抑制による元利償還金の減少により、元利償還金等は減少している。算入公債費等は、災害復旧費等に係る基準財政需要額の減少により、減少している。そのため、実質公債費比率の分子は減少傾向にある。</a:t>
          </a:r>
        </a:p>
        <a:p>
          <a:r>
            <a:rPr kumimoji="1" lang="ja-JP" altLang="en-US" sz="1400">
              <a:latin typeface="ＭＳ ゴシック" pitchFamily="49" charset="-128"/>
              <a:ea typeface="ＭＳ ゴシック" pitchFamily="49" charset="-128"/>
            </a:rPr>
            <a:t>　今後も計画的な地方債発行及び償還を行うことで、財政健全化を図る。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該当なし（満期一括償還の地方債がないため）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将来負担額は、地方債の現在高</a:t>
          </a:r>
          <a:r>
            <a:rPr kumimoji="1" lang="en-US" altLang="ja-JP" sz="1400">
              <a:latin typeface="ＭＳ ゴシック" pitchFamily="49" charset="-128"/>
              <a:ea typeface="ＭＳ ゴシック" pitchFamily="49" charset="-128"/>
            </a:rPr>
            <a:t>130,848</a:t>
          </a:r>
          <a:r>
            <a:rPr kumimoji="1" lang="ja-JP" altLang="en-US" sz="1400">
              <a:latin typeface="ＭＳ ゴシック" pitchFamily="49" charset="-128"/>
              <a:ea typeface="ＭＳ ゴシック" pitchFamily="49" charset="-128"/>
            </a:rPr>
            <a:t>千円減少、公営企業債等繰入見込額</a:t>
          </a:r>
          <a:r>
            <a:rPr kumimoji="1" lang="en-US" altLang="ja-JP" sz="1400">
              <a:latin typeface="ＭＳ ゴシック" pitchFamily="49" charset="-128"/>
              <a:ea typeface="ＭＳ ゴシック" pitchFamily="49" charset="-128"/>
            </a:rPr>
            <a:t>59,680</a:t>
          </a:r>
          <a:r>
            <a:rPr kumimoji="1" lang="ja-JP" altLang="en-US" sz="1400">
              <a:latin typeface="ＭＳ ゴシック" pitchFamily="49" charset="-128"/>
              <a:ea typeface="ＭＳ ゴシック" pitchFamily="49" charset="-128"/>
            </a:rPr>
            <a:t>千円減少等により、</a:t>
          </a:r>
          <a:r>
            <a:rPr kumimoji="1" lang="en-US" altLang="ja-JP" sz="1400">
              <a:latin typeface="ＭＳ ゴシック" pitchFamily="49" charset="-128"/>
              <a:ea typeface="ＭＳ ゴシック" pitchFamily="49" charset="-128"/>
            </a:rPr>
            <a:t>252,544</a:t>
          </a:r>
          <a:r>
            <a:rPr kumimoji="1" lang="ja-JP" altLang="en-US" sz="1400">
              <a:latin typeface="ＭＳ ゴシック" pitchFamily="49" charset="-128"/>
              <a:ea typeface="ＭＳ ゴシック" pitchFamily="49" charset="-128"/>
            </a:rPr>
            <a:t>千円減少した。充当可能財源等は、充当可能基金</a:t>
          </a:r>
          <a:r>
            <a:rPr kumimoji="1" lang="en-US" altLang="ja-JP" sz="1400">
              <a:latin typeface="ＭＳ ゴシック" pitchFamily="49" charset="-128"/>
              <a:ea typeface="ＭＳ ゴシック" pitchFamily="49" charset="-128"/>
            </a:rPr>
            <a:t>136,083</a:t>
          </a:r>
          <a:r>
            <a:rPr kumimoji="1" lang="ja-JP" altLang="en-US" sz="1400">
              <a:latin typeface="ＭＳ ゴシック" pitchFamily="49" charset="-128"/>
              <a:ea typeface="ＭＳ ゴシック" pitchFamily="49" charset="-128"/>
            </a:rPr>
            <a:t>千円減少、基準財政需要額算入見込額</a:t>
          </a:r>
          <a:r>
            <a:rPr kumimoji="1" lang="en-US" altLang="ja-JP" sz="1400">
              <a:latin typeface="ＭＳ ゴシック" pitchFamily="49" charset="-128"/>
              <a:ea typeface="ＭＳ ゴシック" pitchFamily="49" charset="-128"/>
            </a:rPr>
            <a:t>71,964</a:t>
          </a:r>
          <a:r>
            <a:rPr kumimoji="1" lang="ja-JP" altLang="en-US" sz="1400">
              <a:latin typeface="ＭＳ ゴシック" pitchFamily="49" charset="-128"/>
              <a:ea typeface="ＭＳ ゴシック" pitchFamily="49" charset="-128"/>
            </a:rPr>
            <a:t>千円減少等により、</a:t>
          </a:r>
          <a:r>
            <a:rPr kumimoji="1" lang="en-US" altLang="ja-JP" sz="1400">
              <a:latin typeface="ＭＳ ゴシック" pitchFamily="49" charset="-128"/>
              <a:ea typeface="ＭＳ ゴシック" pitchFamily="49" charset="-128"/>
            </a:rPr>
            <a:t>225,714</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将来負担額より充当可能財源等が大きいため、将来負担比率は前年度同様発生していない。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今後も計画的な基金の積立等を行い、将来負担額を圧縮することで、財政健全化を図る。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原則、その他特定目的基金へ積み立て、歳計剰余金は条例に基づき財政調整基金へ積み立てる。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の用に供する施設の整備に資するための公共施設等整備基金、災害の発生に対する備え、災害発生時の避難、被災者支援等の経費に充てるための災害対策基金、地域振興事業を円滑に実施するための地域振興基金、社会福祉法人、個人等の民間事業者が実施する高齢者保健福祉事業等を支援する経費に充てるための地域福祉基金、木城町を応援するために寄せられた寄附金を地域活性に資する事業の財源に充てるためのふるさと応援基金等のその他特定目的基金を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小学校講堂照明器具取替工事及び中学校技術科教室棟屋上防水改修工事による公共施設等整備基金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千円取り崩し、中小企業利子補給補助事業等による産業振興支援事業基金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千円積み立て、災害対策基金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千円積み立て等、その他特定目的基金全体で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千円積み立てしたことにより、その他特定目的基金全体は平成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各種計画により、事業・公共施設整備等の目的が定まっている場合は、その他特定目的基金へ計画的・優先的な積み立てを行う。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財源の調整を図り、財政の健全な運営に資するため、財政調整基金を設置している。原則、歳計剰余金による積み立てのみ。ただ、増加傾向にある社会福祉財源の確保を始めとした将来にわたる財政リスクに備えるため、使途が特定していない・目的が定まっていない場合は、財政調整基金へ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今後も地方債の償還に必要な財源を確保し、将来にわたる財政な健全な運営に資するため、減債基金を保有する。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有形固定資産減価償却率は、増加傾向にあり、類似団体平均をやや上回っている。平成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83566</xdr:rowOff>
    </xdr:from>
    <xdr:to>
      <xdr:col>23</xdr:col>
      <xdr:colOff>136525</xdr:colOff>
      <xdr:row>29</xdr:row>
      <xdr:rowOff>13716</xdr:rowOff>
    </xdr:to>
    <xdr:sp macro="" textlink="">
      <xdr:nvSpPr>
        <xdr:cNvPr id="86" name="楕円 85"/>
        <xdr:cNvSpPr/>
      </xdr:nvSpPr>
      <xdr:spPr>
        <a:xfrm>
          <a:off x="47117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106443</xdr:rowOff>
    </xdr:from>
    <xdr:ext cx="405111" cy="259045"/>
    <xdr:sp macro="" textlink="">
      <xdr:nvSpPr>
        <xdr:cNvPr id="87" name="有形固定資産減価償却率該当値テキスト"/>
        <xdr:cNvSpPr txBox="1"/>
      </xdr:nvSpPr>
      <xdr:spPr>
        <a:xfrm>
          <a:off x="4813300" y="5507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102997</xdr:rowOff>
    </xdr:from>
    <xdr:to>
      <xdr:col>19</xdr:col>
      <xdr:colOff>187325</xdr:colOff>
      <xdr:row>29</xdr:row>
      <xdr:rowOff>33147</xdr:rowOff>
    </xdr:to>
    <xdr:sp macro="" textlink="">
      <xdr:nvSpPr>
        <xdr:cNvPr id="88" name="楕円 87"/>
        <xdr:cNvSpPr/>
      </xdr:nvSpPr>
      <xdr:spPr>
        <a:xfrm>
          <a:off x="4000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134366</xdr:rowOff>
    </xdr:from>
    <xdr:to>
      <xdr:col>23</xdr:col>
      <xdr:colOff>85725</xdr:colOff>
      <xdr:row>28</xdr:row>
      <xdr:rowOff>153797</xdr:rowOff>
    </xdr:to>
    <xdr:cxnSp macro="">
      <xdr:nvCxnSpPr>
        <xdr:cNvPr id="89" name="直線コネクタ 88"/>
        <xdr:cNvCxnSpPr/>
      </xdr:nvCxnSpPr>
      <xdr:spPr>
        <a:xfrm flipV="1">
          <a:off x="4051300" y="5706491"/>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35179</xdr:rowOff>
    </xdr:from>
    <xdr:to>
      <xdr:col>15</xdr:col>
      <xdr:colOff>187325</xdr:colOff>
      <xdr:row>29</xdr:row>
      <xdr:rowOff>136779</xdr:rowOff>
    </xdr:to>
    <xdr:sp macro="" textlink="">
      <xdr:nvSpPr>
        <xdr:cNvPr id="90" name="楕円 89"/>
        <xdr:cNvSpPr/>
      </xdr:nvSpPr>
      <xdr:spPr>
        <a:xfrm>
          <a:off x="323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29</xdr:row>
      <xdr:rowOff>85979</xdr:rowOff>
    </xdr:to>
    <xdr:cxnSp macro="">
      <xdr:nvCxnSpPr>
        <xdr:cNvPr id="91" name="直線コネクタ 90"/>
        <xdr:cNvCxnSpPr/>
      </xdr:nvCxnSpPr>
      <xdr:spPr>
        <a:xfrm flipV="1">
          <a:off x="3289300" y="5725922"/>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92" name="楕円 91"/>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81661</xdr:rowOff>
    </xdr:from>
    <xdr:to>
      <xdr:col>15</xdr:col>
      <xdr:colOff>136525</xdr:colOff>
      <xdr:row>29</xdr:row>
      <xdr:rowOff>85979</xdr:rowOff>
    </xdr:to>
    <xdr:cxnSp macro="">
      <xdr:nvCxnSpPr>
        <xdr:cNvPr id="93" name="直線コネクタ 92"/>
        <xdr:cNvCxnSpPr/>
      </xdr:nvCxnSpPr>
      <xdr:spPr>
        <a:xfrm>
          <a:off x="2527300" y="582523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49674</xdr:rowOff>
    </xdr:from>
    <xdr:ext cx="405111" cy="259045"/>
    <xdr:sp macro="" textlink="">
      <xdr:nvSpPr>
        <xdr:cNvPr id="97" name="n_1mainValue有形固定資産減価償却率"/>
        <xdr:cNvSpPr txBox="1"/>
      </xdr:nvSpPr>
      <xdr:spPr>
        <a:xfrm>
          <a:off x="38360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153306</xdr:rowOff>
    </xdr:from>
    <xdr:ext cx="405111" cy="259045"/>
    <xdr:sp macro="" textlink="">
      <xdr:nvSpPr>
        <xdr:cNvPr id="98" name="n_2mainValue有形固定資産減価償却率"/>
        <xdr:cNvSpPr txBox="1"/>
      </xdr:nvSpPr>
      <xdr:spPr>
        <a:xfrm>
          <a:off x="30867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9" name="n_3mainValue有形固定資産減価償却率"/>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153070</xdr:rowOff>
    </xdr:from>
    <xdr:ext cx="469744" cy="259045"/>
    <xdr:sp macro="" textlink="">
      <xdr:nvSpPr>
        <xdr:cNvPr id="143"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1" name="楕円 70"/>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2" name="【道路】&#10;有形固定資産減価償却率該当値テキスト"/>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3" name="楕円 72"/>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129540</xdr:rowOff>
    </xdr:to>
    <xdr:cxnSp macro="">
      <xdr:nvCxnSpPr>
        <xdr:cNvPr id="74" name="直線コネクタ 73"/>
        <xdr:cNvCxnSpPr/>
      </xdr:nvCxnSpPr>
      <xdr:spPr>
        <a:xfrm flipV="1">
          <a:off x="3797300" y="6271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5" name="楕円 74"/>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156210</xdr:rowOff>
    </xdr:to>
    <xdr:cxnSp macro="">
      <xdr:nvCxnSpPr>
        <xdr:cNvPr id="76" name="直線コネクタ 75"/>
        <xdr:cNvCxnSpPr/>
      </xdr:nvCxnSpPr>
      <xdr:spPr>
        <a:xfrm flipV="1">
          <a:off x="2908300" y="6301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7" name="楕円 76"/>
        <xdr:cNvSpPr/>
      </xdr:nvSpPr>
      <xdr:spPr>
        <a:xfrm>
          <a:off x="1968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13335</xdr:rowOff>
    </xdr:to>
    <xdr:cxnSp macro="">
      <xdr:nvCxnSpPr>
        <xdr:cNvPr id="78" name="直線コネクタ 77"/>
        <xdr:cNvCxnSpPr/>
      </xdr:nvCxnSpPr>
      <xdr:spPr>
        <a:xfrm flipV="1">
          <a:off x="2019300" y="6328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25417</xdr:rowOff>
    </xdr:from>
    <xdr:ext cx="405111" cy="259045"/>
    <xdr:sp macro="" textlink="">
      <xdr:nvSpPr>
        <xdr:cNvPr id="82" name="n_1mainValue【道路】&#10;有形固定資産減価償却率"/>
        <xdr:cNvSpPr txBox="1"/>
      </xdr:nvSpPr>
      <xdr:spPr>
        <a:xfrm>
          <a:off x="3582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3" name="n_2main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80662</xdr:rowOff>
    </xdr:from>
    <xdr:ext cx="405111" cy="259045"/>
    <xdr:sp macro="" textlink="">
      <xdr:nvSpPr>
        <xdr:cNvPr id="84" name="n_3mainValue【道路】&#10;有形固定資産減価償却率"/>
        <xdr:cNvSpPr txBox="1"/>
      </xdr:nvSpPr>
      <xdr:spPr>
        <a:xfrm>
          <a:off x="1816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170843</xdr:rowOff>
    </xdr:from>
    <xdr:to>
      <xdr:col>55</xdr:col>
      <xdr:colOff>50800</xdr:colOff>
      <xdr:row>40</xdr:row>
      <xdr:rowOff>100993</xdr:rowOff>
    </xdr:to>
    <xdr:sp macro="" textlink="">
      <xdr:nvSpPr>
        <xdr:cNvPr id="123" name="楕円 122"/>
        <xdr:cNvSpPr/>
      </xdr:nvSpPr>
      <xdr:spPr>
        <a:xfrm>
          <a:off x="10426700" y="68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22270</xdr:rowOff>
    </xdr:from>
    <xdr:ext cx="534377" cy="259045"/>
    <xdr:sp macro="" textlink="">
      <xdr:nvSpPr>
        <xdr:cNvPr id="124" name="【道路】&#10;一人当たり延長該当値テキスト"/>
        <xdr:cNvSpPr txBox="1"/>
      </xdr:nvSpPr>
      <xdr:spPr>
        <a:xfrm>
          <a:off x="10515600" y="67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5935</xdr:rowOff>
    </xdr:from>
    <xdr:to>
      <xdr:col>50</xdr:col>
      <xdr:colOff>165100</xdr:colOff>
      <xdr:row>40</xdr:row>
      <xdr:rowOff>107535</xdr:rowOff>
    </xdr:to>
    <xdr:sp macro="" textlink="">
      <xdr:nvSpPr>
        <xdr:cNvPr id="125" name="楕円 124"/>
        <xdr:cNvSpPr/>
      </xdr:nvSpPr>
      <xdr:spPr>
        <a:xfrm>
          <a:off x="9588500" y="6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50193</xdr:rowOff>
    </xdr:from>
    <xdr:to>
      <xdr:col>55</xdr:col>
      <xdr:colOff>0</xdr:colOff>
      <xdr:row>40</xdr:row>
      <xdr:rowOff>56735</xdr:rowOff>
    </xdr:to>
    <xdr:cxnSp macro="">
      <xdr:nvCxnSpPr>
        <xdr:cNvPr id="126" name="直線コネクタ 125"/>
        <xdr:cNvCxnSpPr/>
      </xdr:nvCxnSpPr>
      <xdr:spPr>
        <a:xfrm flipV="1">
          <a:off x="9639300" y="6908193"/>
          <a:ext cx="8382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5268</xdr:rowOff>
    </xdr:from>
    <xdr:to>
      <xdr:col>46</xdr:col>
      <xdr:colOff>38100</xdr:colOff>
      <xdr:row>40</xdr:row>
      <xdr:rowOff>106868</xdr:rowOff>
    </xdr:to>
    <xdr:sp macro="" textlink="">
      <xdr:nvSpPr>
        <xdr:cNvPr id="127" name="楕円 126"/>
        <xdr:cNvSpPr/>
      </xdr:nvSpPr>
      <xdr:spPr>
        <a:xfrm>
          <a:off x="8699500" y="68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56068</xdr:rowOff>
    </xdr:from>
    <xdr:to>
      <xdr:col>50</xdr:col>
      <xdr:colOff>114300</xdr:colOff>
      <xdr:row>40</xdr:row>
      <xdr:rowOff>56735</xdr:rowOff>
    </xdr:to>
    <xdr:cxnSp macro="">
      <xdr:nvCxnSpPr>
        <xdr:cNvPr id="128" name="直線コネクタ 127"/>
        <xdr:cNvCxnSpPr/>
      </xdr:nvCxnSpPr>
      <xdr:spPr>
        <a:xfrm>
          <a:off x="8750300" y="691406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12278</xdr:rowOff>
    </xdr:from>
    <xdr:to>
      <xdr:col>41</xdr:col>
      <xdr:colOff>101600</xdr:colOff>
      <xdr:row>40</xdr:row>
      <xdr:rowOff>113878</xdr:rowOff>
    </xdr:to>
    <xdr:sp macro="" textlink="">
      <xdr:nvSpPr>
        <xdr:cNvPr id="129" name="楕円 128"/>
        <xdr:cNvSpPr/>
      </xdr:nvSpPr>
      <xdr:spPr>
        <a:xfrm>
          <a:off x="7810500" y="68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56068</xdr:rowOff>
    </xdr:from>
    <xdr:to>
      <xdr:col>45</xdr:col>
      <xdr:colOff>177800</xdr:colOff>
      <xdr:row>40</xdr:row>
      <xdr:rowOff>63078</xdr:rowOff>
    </xdr:to>
    <xdr:cxnSp macro="">
      <xdr:nvCxnSpPr>
        <xdr:cNvPr id="130" name="直線コネクタ 129"/>
        <xdr:cNvCxnSpPr/>
      </xdr:nvCxnSpPr>
      <xdr:spPr>
        <a:xfrm flipV="1">
          <a:off x="7861300" y="691406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32"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42293</xdr:rowOff>
    </xdr:from>
    <xdr:ext cx="534377" cy="259045"/>
    <xdr:sp macro="" textlink="">
      <xdr:nvSpPr>
        <xdr:cNvPr id="133" name="n_3aveValue【道路】&#10;一人当たり延長"/>
        <xdr:cNvSpPr txBox="1"/>
      </xdr:nvSpPr>
      <xdr:spPr>
        <a:xfrm>
          <a:off x="7594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124062</xdr:rowOff>
    </xdr:from>
    <xdr:ext cx="534377" cy="259045"/>
    <xdr:sp macro="" textlink="">
      <xdr:nvSpPr>
        <xdr:cNvPr id="134" name="n_1mainValue【道路】&#10;一人当たり延長"/>
        <xdr:cNvSpPr txBox="1"/>
      </xdr:nvSpPr>
      <xdr:spPr>
        <a:xfrm>
          <a:off x="9359411" y="66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123395</xdr:rowOff>
    </xdr:from>
    <xdr:ext cx="534377" cy="259045"/>
    <xdr:sp macro="" textlink="">
      <xdr:nvSpPr>
        <xdr:cNvPr id="135" name="n_2mainValue【道路】&#10;一人当たり延長"/>
        <xdr:cNvSpPr txBox="1"/>
      </xdr:nvSpPr>
      <xdr:spPr>
        <a:xfrm>
          <a:off x="8483111" y="663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130405</xdr:rowOff>
    </xdr:from>
    <xdr:ext cx="534377" cy="259045"/>
    <xdr:sp macro="" textlink="">
      <xdr:nvSpPr>
        <xdr:cNvPr id="136" name="n_3mainValue【道路】&#10;一人当たり延長"/>
        <xdr:cNvSpPr txBox="1"/>
      </xdr:nvSpPr>
      <xdr:spPr>
        <a:xfrm>
          <a:off x="7594111" y="664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77" name="楕円 176"/>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78" name="【橋りょう・トンネル】&#10;有形固定資産減価償却率該当値テキスト"/>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83094</xdr:rowOff>
    </xdr:from>
    <xdr:to>
      <xdr:col>20</xdr:col>
      <xdr:colOff>38100</xdr:colOff>
      <xdr:row>59</xdr:row>
      <xdr:rowOff>13244</xdr:rowOff>
    </xdr:to>
    <xdr:sp macro="" textlink="">
      <xdr:nvSpPr>
        <xdr:cNvPr id="179" name="楕円 178"/>
        <xdr:cNvSpPr/>
      </xdr:nvSpPr>
      <xdr:spPr>
        <a:xfrm>
          <a:off x="3746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133894</xdr:rowOff>
    </xdr:from>
    <xdr:to>
      <xdr:col>24</xdr:col>
      <xdr:colOff>63500</xdr:colOff>
      <xdr:row>58</xdr:row>
      <xdr:rowOff>135527</xdr:rowOff>
    </xdr:to>
    <xdr:cxnSp macro="">
      <xdr:nvCxnSpPr>
        <xdr:cNvPr id="180" name="直線コネクタ 179"/>
        <xdr:cNvCxnSpPr/>
      </xdr:nvCxnSpPr>
      <xdr:spPr>
        <a:xfrm>
          <a:off x="3797300" y="100779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81" name="楕円 180"/>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133894</xdr:rowOff>
    </xdr:to>
    <xdr:cxnSp macro="">
      <xdr:nvCxnSpPr>
        <xdr:cNvPr id="182" name="直線コネクタ 181"/>
        <xdr:cNvCxnSpPr/>
      </xdr:nvCxnSpPr>
      <xdr:spPr>
        <a:xfrm>
          <a:off x="2908300" y="100584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87993</xdr:rowOff>
    </xdr:from>
    <xdr:to>
      <xdr:col>10</xdr:col>
      <xdr:colOff>165100</xdr:colOff>
      <xdr:row>59</xdr:row>
      <xdr:rowOff>18143</xdr:rowOff>
    </xdr:to>
    <xdr:sp macro="" textlink="">
      <xdr:nvSpPr>
        <xdr:cNvPr id="183" name="楕円 182"/>
        <xdr:cNvSpPr/>
      </xdr:nvSpPr>
      <xdr:spPr>
        <a:xfrm>
          <a:off x="1968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138793</xdr:rowOff>
    </xdr:to>
    <xdr:cxnSp macro="">
      <xdr:nvCxnSpPr>
        <xdr:cNvPr id="184" name="直線コネクタ 183"/>
        <xdr:cNvCxnSpPr/>
      </xdr:nvCxnSpPr>
      <xdr:spPr>
        <a:xfrm flipV="1">
          <a:off x="2019300" y="100584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29771</xdr:rowOff>
    </xdr:from>
    <xdr:ext cx="405111" cy="259045"/>
    <xdr:sp macro="" textlink="">
      <xdr:nvSpPr>
        <xdr:cNvPr id="188" name="n_1mainValue【橋りょう・トンネル】&#10;有形固定資産減価償却率"/>
        <xdr:cNvSpPr txBox="1"/>
      </xdr:nvSpPr>
      <xdr:spPr>
        <a:xfrm>
          <a:off x="3582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89" name="n_2mainValue【橋りょう・トンネ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90" name="n_3mainValue【橋りょう・トンネ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146300</xdr:rowOff>
    </xdr:from>
    <xdr:to>
      <xdr:col>55</xdr:col>
      <xdr:colOff>50800</xdr:colOff>
      <xdr:row>63</xdr:row>
      <xdr:rowOff>76450</xdr:rowOff>
    </xdr:to>
    <xdr:sp macro="" textlink="">
      <xdr:nvSpPr>
        <xdr:cNvPr id="227" name="楕円 226"/>
        <xdr:cNvSpPr/>
      </xdr:nvSpPr>
      <xdr:spPr>
        <a:xfrm>
          <a:off x="10426700" y="10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124727</xdr:rowOff>
    </xdr:from>
    <xdr:ext cx="599010" cy="259045"/>
    <xdr:sp macro="" textlink="">
      <xdr:nvSpPr>
        <xdr:cNvPr id="228" name="【橋りょう・トンネル】&#10;一人当たり有形固定資産（償却資産）額該当値テキスト"/>
        <xdr:cNvSpPr txBox="1"/>
      </xdr:nvSpPr>
      <xdr:spPr>
        <a:xfrm>
          <a:off x="10515600" y="1075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152601</xdr:rowOff>
    </xdr:from>
    <xdr:to>
      <xdr:col>50</xdr:col>
      <xdr:colOff>165100</xdr:colOff>
      <xdr:row>63</xdr:row>
      <xdr:rowOff>82751</xdr:rowOff>
    </xdr:to>
    <xdr:sp macro="" textlink="">
      <xdr:nvSpPr>
        <xdr:cNvPr id="229" name="楕円 228"/>
        <xdr:cNvSpPr/>
      </xdr:nvSpPr>
      <xdr:spPr>
        <a:xfrm>
          <a:off x="9588500" y="107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25650</xdr:rowOff>
    </xdr:from>
    <xdr:to>
      <xdr:col>55</xdr:col>
      <xdr:colOff>0</xdr:colOff>
      <xdr:row>63</xdr:row>
      <xdr:rowOff>31951</xdr:rowOff>
    </xdr:to>
    <xdr:cxnSp macro="">
      <xdr:nvCxnSpPr>
        <xdr:cNvPr id="230" name="直線コネクタ 229"/>
        <xdr:cNvCxnSpPr/>
      </xdr:nvCxnSpPr>
      <xdr:spPr>
        <a:xfrm flipV="1">
          <a:off x="9639300" y="10827000"/>
          <a:ext cx="8382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158064</xdr:rowOff>
    </xdr:from>
    <xdr:to>
      <xdr:col>46</xdr:col>
      <xdr:colOff>38100</xdr:colOff>
      <xdr:row>63</xdr:row>
      <xdr:rowOff>88214</xdr:rowOff>
    </xdr:to>
    <xdr:sp macro="" textlink="">
      <xdr:nvSpPr>
        <xdr:cNvPr id="231" name="楕円 230"/>
        <xdr:cNvSpPr/>
      </xdr:nvSpPr>
      <xdr:spPr>
        <a:xfrm>
          <a:off x="8699500" y="10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31951</xdr:rowOff>
    </xdr:from>
    <xdr:to>
      <xdr:col>50</xdr:col>
      <xdr:colOff>114300</xdr:colOff>
      <xdr:row>63</xdr:row>
      <xdr:rowOff>37414</xdr:rowOff>
    </xdr:to>
    <xdr:cxnSp macro="">
      <xdr:nvCxnSpPr>
        <xdr:cNvPr id="232" name="直線コネクタ 231"/>
        <xdr:cNvCxnSpPr/>
      </xdr:nvCxnSpPr>
      <xdr:spPr>
        <a:xfrm flipV="1">
          <a:off x="8750300" y="10833301"/>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159795</xdr:rowOff>
    </xdr:from>
    <xdr:to>
      <xdr:col>41</xdr:col>
      <xdr:colOff>101600</xdr:colOff>
      <xdr:row>63</xdr:row>
      <xdr:rowOff>89945</xdr:rowOff>
    </xdr:to>
    <xdr:sp macro="" textlink="">
      <xdr:nvSpPr>
        <xdr:cNvPr id="233" name="楕円 232"/>
        <xdr:cNvSpPr/>
      </xdr:nvSpPr>
      <xdr:spPr>
        <a:xfrm>
          <a:off x="7810500" y="10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37414</xdr:rowOff>
    </xdr:from>
    <xdr:to>
      <xdr:col>45</xdr:col>
      <xdr:colOff>177800</xdr:colOff>
      <xdr:row>63</xdr:row>
      <xdr:rowOff>39145</xdr:rowOff>
    </xdr:to>
    <xdr:cxnSp macro="">
      <xdr:nvCxnSpPr>
        <xdr:cNvPr id="234" name="直線コネクタ 233"/>
        <xdr:cNvCxnSpPr/>
      </xdr:nvCxnSpPr>
      <xdr:spPr>
        <a:xfrm flipV="1">
          <a:off x="7861300" y="10838764"/>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73878</xdr:rowOff>
    </xdr:from>
    <xdr:ext cx="599010" cy="259045"/>
    <xdr:sp macro="" textlink="">
      <xdr:nvSpPr>
        <xdr:cNvPr id="238" name="n_1mainValue【橋りょう・トンネル】&#10;一人当たり有形固定資産（償却資産）額"/>
        <xdr:cNvSpPr txBox="1"/>
      </xdr:nvSpPr>
      <xdr:spPr>
        <a:xfrm>
          <a:off x="9327095" y="108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79341</xdr:rowOff>
    </xdr:from>
    <xdr:ext cx="599010" cy="259045"/>
    <xdr:sp macro="" textlink="">
      <xdr:nvSpPr>
        <xdr:cNvPr id="239" name="n_2mainValue【橋りょう・トンネル】&#10;一人当たり有形固定資産（償却資産）額"/>
        <xdr:cNvSpPr txBox="1"/>
      </xdr:nvSpPr>
      <xdr:spPr>
        <a:xfrm>
          <a:off x="8450795" y="1088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81072</xdr:rowOff>
    </xdr:from>
    <xdr:ext cx="599010" cy="259045"/>
    <xdr:sp macro="" textlink="">
      <xdr:nvSpPr>
        <xdr:cNvPr id="240" name="n_3mainValue【橋りょう・トンネル】&#10;一人当たり有形固定資産（償却資産）額"/>
        <xdr:cNvSpPr txBox="1"/>
      </xdr:nvSpPr>
      <xdr:spPr>
        <a:xfrm>
          <a:off x="7561795" y="1088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80" name="楕円 279"/>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81" name="【公営住宅】&#10;有形固定資産減価償却率該当値テキスト"/>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82" name="楕円 281"/>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24764</xdr:rowOff>
    </xdr:to>
    <xdr:cxnSp macro="">
      <xdr:nvCxnSpPr>
        <xdr:cNvPr id="283" name="直線コネクタ 282"/>
        <xdr:cNvCxnSpPr/>
      </xdr:nvCxnSpPr>
      <xdr:spPr>
        <a:xfrm flipV="1">
          <a:off x="3797300" y="13874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284" name="楕円 283"/>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68580</xdr:rowOff>
    </xdr:to>
    <xdr:cxnSp macro="">
      <xdr:nvCxnSpPr>
        <xdr:cNvPr id="285" name="直線コネクタ 284"/>
        <xdr:cNvCxnSpPr/>
      </xdr:nvCxnSpPr>
      <xdr:spPr>
        <a:xfrm flipV="1">
          <a:off x="2908300" y="139122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86" name="楕円 285"/>
        <xdr:cNvSpPr/>
      </xdr:nvSpPr>
      <xdr:spPr>
        <a:xfrm>
          <a:off x="1968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108586</xdr:rowOff>
    </xdr:to>
    <xdr:cxnSp macro="">
      <xdr:nvCxnSpPr>
        <xdr:cNvPr id="287" name="直線コネクタ 286"/>
        <xdr:cNvCxnSpPr/>
      </xdr:nvCxnSpPr>
      <xdr:spPr>
        <a:xfrm flipV="1">
          <a:off x="2019300" y="13956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291" name="n_1mainValue【公営住宅】&#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92" name="n_2mainValue【公営住宅】&#10;有形固定資産減価償却率"/>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293" name="n_3mainValue【公営住宅】&#10;有形固定資産減価償却率"/>
        <xdr:cNvSpPr txBox="1"/>
      </xdr:nvSpPr>
      <xdr:spPr>
        <a:xfrm>
          <a:off x="1816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22161</xdr:rowOff>
    </xdr:from>
    <xdr:to>
      <xdr:col>55</xdr:col>
      <xdr:colOff>50800</xdr:colOff>
      <xdr:row>83</xdr:row>
      <xdr:rowOff>123761</xdr:rowOff>
    </xdr:to>
    <xdr:sp macro="" textlink="">
      <xdr:nvSpPr>
        <xdr:cNvPr id="332" name="楕円 331"/>
        <xdr:cNvSpPr/>
      </xdr:nvSpPr>
      <xdr:spPr>
        <a:xfrm>
          <a:off x="10426700" y="1425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45038</xdr:rowOff>
    </xdr:from>
    <xdr:ext cx="469744" cy="259045"/>
    <xdr:sp macro="" textlink="">
      <xdr:nvSpPr>
        <xdr:cNvPr id="333" name="【公営住宅】&#10;一人当たり面積該当値テキスト"/>
        <xdr:cNvSpPr txBox="1"/>
      </xdr:nvSpPr>
      <xdr:spPr>
        <a:xfrm>
          <a:off x="10515600" y="1410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28639</xdr:rowOff>
    </xdr:from>
    <xdr:to>
      <xdr:col>50</xdr:col>
      <xdr:colOff>165100</xdr:colOff>
      <xdr:row>83</xdr:row>
      <xdr:rowOff>130239</xdr:rowOff>
    </xdr:to>
    <xdr:sp macro="" textlink="">
      <xdr:nvSpPr>
        <xdr:cNvPr id="334" name="楕円 333"/>
        <xdr:cNvSpPr/>
      </xdr:nvSpPr>
      <xdr:spPr>
        <a:xfrm>
          <a:off x="9588500" y="142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72961</xdr:rowOff>
    </xdr:from>
    <xdr:to>
      <xdr:col>55</xdr:col>
      <xdr:colOff>0</xdr:colOff>
      <xdr:row>83</xdr:row>
      <xdr:rowOff>79439</xdr:rowOff>
    </xdr:to>
    <xdr:cxnSp macro="">
      <xdr:nvCxnSpPr>
        <xdr:cNvPr id="335" name="直線コネクタ 334"/>
        <xdr:cNvCxnSpPr/>
      </xdr:nvCxnSpPr>
      <xdr:spPr>
        <a:xfrm flipV="1">
          <a:off x="9639300" y="14303311"/>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27496</xdr:rowOff>
    </xdr:from>
    <xdr:to>
      <xdr:col>46</xdr:col>
      <xdr:colOff>38100</xdr:colOff>
      <xdr:row>83</xdr:row>
      <xdr:rowOff>129096</xdr:rowOff>
    </xdr:to>
    <xdr:sp macro="" textlink="">
      <xdr:nvSpPr>
        <xdr:cNvPr id="336" name="楕円 335"/>
        <xdr:cNvSpPr/>
      </xdr:nvSpPr>
      <xdr:spPr>
        <a:xfrm>
          <a:off x="8699500" y="142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78296</xdr:rowOff>
    </xdr:from>
    <xdr:to>
      <xdr:col>50</xdr:col>
      <xdr:colOff>114300</xdr:colOff>
      <xdr:row>83</xdr:row>
      <xdr:rowOff>79439</xdr:rowOff>
    </xdr:to>
    <xdr:cxnSp macro="">
      <xdr:nvCxnSpPr>
        <xdr:cNvPr id="337" name="直線コネクタ 336"/>
        <xdr:cNvCxnSpPr/>
      </xdr:nvCxnSpPr>
      <xdr:spPr>
        <a:xfrm>
          <a:off x="8750300" y="1430864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43307</xdr:rowOff>
    </xdr:from>
    <xdr:to>
      <xdr:col>41</xdr:col>
      <xdr:colOff>101600</xdr:colOff>
      <xdr:row>83</xdr:row>
      <xdr:rowOff>144907</xdr:rowOff>
    </xdr:to>
    <xdr:sp macro="" textlink="">
      <xdr:nvSpPr>
        <xdr:cNvPr id="338" name="楕円 337"/>
        <xdr:cNvSpPr/>
      </xdr:nvSpPr>
      <xdr:spPr>
        <a:xfrm>
          <a:off x="7810500" y="142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78296</xdr:rowOff>
    </xdr:from>
    <xdr:to>
      <xdr:col>45</xdr:col>
      <xdr:colOff>177800</xdr:colOff>
      <xdr:row>83</xdr:row>
      <xdr:rowOff>94107</xdr:rowOff>
    </xdr:to>
    <xdr:cxnSp macro="">
      <xdr:nvCxnSpPr>
        <xdr:cNvPr id="339" name="直線コネクタ 338"/>
        <xdr:cNvCxnSpPr/>
      </xdr:nvCxnSpPr>
      <xdr:spPr>
        <a:xfrm flipV="1">
          <a:off x="7861300" y="1430864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146766</xdr:rowOff>
    </xdr:from>
    <xdr:ext cx="469744" cy="259045"/>
    <xdr:sp macro="" textlink="">
      <xdr:nvSpPr>
        <xdr:cNvPr id="343" name="n_1mainValue【公営住宅】&#10;一人当たり面積"/>
        <xdr:cNvSpPr txBox="1"/>
      </xdr:nvSpPr>
      <xdr:spPr>
        <a:xfrm>
          <a:off x="9391727" y="1403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145623</xdr:rowOff>
    </xdr:from>
    <xdr:ext cx="469744" cy="259045"/>
    <xdr:sp macro="" textlink="">
      <xdr:nvSpPr>
        <xdr:cNvPr id="344" name="n_2mainValue【公営住宅】&#10;一人当たり面積"/>
        <xdr:cNvSpPr txBox="1"/>
      </xdr:nvSpPr>
      <xdr:spPr>
        <a:xfrm>
          <a:off x="8515427" y="1403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345" name="n_3mainValue【公営住宅】&#10;一人当たり面積"/>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66222</xdr:rowOff>
    </xdr:from>
    <xdr:to>
      <xdr:col>85</xdr:col>
      <xdr:colOff>177800</xdr:colOff>
      <xdr:row>38</xdr:row>
      <xdr:rowOff>167822</xdr:rowOff>
    </xdr:to>
    <xdr:sp macro="" textlink="">
      <xdr:nvSpPr>
        <xdr:cNvPr id="402" name="楕円 401"/>
        <xdr:cNvSpPr/>
      </xdr:nvSpPr>
      <xdr:spPr>
        <a:xfrm>
          <a:off x="16268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44649</xdr:rowOff>
    </xdr:from>
    <xdr:ext cx="405111" cy="259045"/>
    <xdr:sp macro="" textlink="">
      <xdr:nvSpPr>
        <xdr:cNvPr id="403" name="【認定こども園・幼稚園・保育所】&#10;有形固定資産減価償却率該当値テキスト"/>
        <xdr:cNvSpPr txBox="1"/>
      </xdr:nvSpPr>
      <xdr:spPr>
        <a:xfrm>
          <a:off x="16357600"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404" name="楕円 403"/>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39</xdr:row>
      <xdr:rowOff>30480</xdr:rowOff>
    </xdr:to>
    <xdr:cxnSp macro="">
      <xdr:nvCxnSpPr>
        <xdr:cNvPr id="405" name="直線コネクタ 404"/>
        <xdr:cNvCxnSpPr/>
      </xdr:nvCxnSpPr>
      <xdr:spPr>
        <a:xfrm flipV="1">
          <a:off x="15481300" y="6632122"/>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406" name="楕円 405"/>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115388</xdr:rowOff>
    </xdr:to>
    <xdr:cxnSp macro="">
      <xdr:nvCxnSpPr>
        <xdr:cNvPr id="407" name="直線コネクタ 406"/>
        <xdr:cNvCxnSpPr/>
      </xdr:nvCxnSpPr>
      <xdr:spPr>
        <a:xfrm flipV="1">
          <a:off x="14592300" y="671703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408" name="楕円 407"/>
        <xdr:cNvSpPr/>
      </xdr:nvSpPr>
      <xdr:spPr>
        <a:xfrm>
          <a:off x="1365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40</xdr:row>
      <xdr:rowOff>28847</xdr:rowOff>
    </xdr:to>
    <xdr:cxnSp macro="">
      <xdr:nvCxnSpPr>
        <xdr:cNvPr id="409" name="直線コネクタ 408"/>
        <xdr:cNvCxnSpPr/>
      </xdr:nvCxnSpPr>
      <xdr:spPr>
        <a:xfrm flipV="1">
          <a:off x="13703300" y="680193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13"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414" name="n_2mainValue【認定こども園・幼稚園・保育所】&#10;有形固定資産減価償却率"/>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415" name="n_3mainValue【認定こども園・幼稚園・保育所】&#10;有形固定資産減価償却率"/>
        <xdr:cNvSpPr txBox="1"/>
      </xdr:nvSpPr>
      <xdr:spPr>
        <a:xfrm>
          <a:off x="13500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4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99009</xdr:rowOff>
    </xdr:from>
    <xdr:to>
      <xdr:col>116</xdr:col>
      <xdr:colOff>114300</xdr:colOff>
      <xdr:row>40</xdr:row>
      <xdr:rowOff>29159</xdr:rowOff>
    </xdr:to>
    <xdr:sp macro="" textlink="">
      <xdr:nvSpPr>
        <xdr:cNvPr id="452" name="楕円 451"/>
        <xdr:cNvSpPr/>
      </xdr:nvSpPr>
      <xdr:spPr>
        <a:xfrm>
          <a:off x="221107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121886</xdr:rowOff>
    </xdr:from>
    <xdr:ext cx="469744" cy="259045"/>
    <xdr:sp macro="" textlink="">
      <xdr:nvSpPr>
        <xdr:cNvPr id="453" name="【認定こども園・幼稚園・保育所】&#10;一人当たり面積該当値テキスト"/>
        <xdr:cNvSpPr txBox="1"/>
      </xdr:nvSpPr>
      <xdr:spPr>
        <a:xfrm>
          <a:off x="22199600"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54" name="楕円 453"/>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149809</xdr:rowOff>
    </xdr:from>
    <xdr:to>
      <xdr:col>116</xdr:col>
      <xdr:colOff>63500</xdr:colOff>
      <xdr:row>39</xdr:row>
      <xdr:rowOff>156210</xdr:rowOff>
    </xdr:to>
    <xdr:cxnSp macro="">
      <xdr:nvCxnSpPr>
        <xdr:cNvPr id="455" name="直線コネクタ 454"/>
        <xdr:cNvCxnSpPr/>
      </xdr:nvCxnSpPr>
      <xdr:spPr>
        <a:xfrm flipV="1">
          <a:off x="21323300" y="683635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104496</xdr:rowOff>
    </xdr:from>
    <xdr:to>
      <xdr:col>107</xdr:col>
      <xdr:colOff>101600</xdr:colOff>
      <xdr:row>40</xdr:row>
      <xdr:rowOff>34646</xdr:rowOff>
    </xdr:to>
    <xdr:sp macro="" textlink="">
      <xdr:nvSpPr>
        <xdr:cNvPr id="456" name="楕円 455"/>
        <xdr:cNvSpPr/>
      </xdr:nvSpPr>
      <xdr:spPr>
        <a:xfrm>
          <a:off x="20383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39</xdr:row>
      <xdr:rowOff>156210</xdr:rowOff>
    </xdr:to>
    <xdr:cxnSp macro="">
      <xdr:nvCxnSpPr>
        <xdr:cNvPr id="457" name="直線コネクタ 456"/>
        <xdr:cNvCxnSpPr/>
      </xdr:nvCxnSpPr>
      <xdr:spPr>
        <a:xfrm>
          <a:off x="20434300" y="684184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109068</xdr:rowOff>
    </xdr:from>
    <xdr:to>
      <xdr:col>102</xdr:col>
      <xdr:colOff>165100</xdr:colOff>
      <xdr:row>40</xdr:row>
      <xdr:rowOff>39218</xdr:rowOff>
    </xdr:to>
    <xdr:sp macro="" textlink="">
      <xdr:nvSpPr>
        <xdr:cNvPr id="458" name="楕円 457"/>
        <xdr:cNvSpPr/>
      </xdr:nvSpPr>
      <xdr:spPr>
        <a:xfrm>
          <a:off x="19494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39</xdr:row>
      <xdr:rowOff>159868</xdr:rowOff>
    </xdr:to>
    <xdr:cxnSp macro="">
      <xdr:nvCxnSpPr>
        <xdr:cNvPr id="459" name="直線コネクタ 458"/>
        <xdr:cNvCxnSpPr/>
      </xdr:nvCxnSpPr>
      <xdr:spPr>
        <a:xfrm flipV="1">
          <a:off x="19545300" y="68418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460"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41318</xdr:rowOff>
    </xdr:from>
    <xdr:ext cx="469744" cy="259045"/>
    <xdr:sp macro="" textlink="">
      <xdr:nvSpPr>
        <xdr:cNvPr id="461" name="n_2aveValue【認定こども園・幼稚園・保育所】&#10;一人当たり面積"/>
        <xdr:cNvSpPr txBox="1"/>
      </xdr:nvSpPr>
      <xdr:spPr>
        <a:xfrm>
          <a:off x="20199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36745</xdr:rowOff>
    </xdr:from>
    <xdr:ext cx="469744" cy="259045"/>
    <xdr:sp macro="" textlink="">
      <xdr:nvSpPr>
        <xdr:cNvPr id="462" name="n_3aveValue【認定こども園・幼稚園・保育所】&#10;一人当たり面積"/>
        <xdr:cNvSpPr txBox="1"/>
      </xdr:nvSpPr>
      <xdr:spPr>
        <a:xfrm>
          <a:off x="19310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52087</xdr:rowOff>
    </xdr:from>
    <xdr:ext cx="469744" cy="259045"/>
    <xdr:sp macro="" textlink="">
      <xdr:nvSpPr>
        <xdr:cNvPr id="463" name="n_1main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51173</xdr:rowOff>
    </xdr:from>
    <xdr:ext cx="469744" cy="259045"/>
    <xdr:sp macro="" textlink="">
      <xdr:nvSpPr>
        <xdr:cNvPr id="464" name="n_2mainValue【認定こども園・幼稚園・保育所】&#10;一人当たり面積"/>
        <xdr:cNvSpPr txBox="1"/>
      </xdr:nvSpPr>
      <xdr:spPr>
        <a:xfrm>
          <a:off x="20199427" y="65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55745</xdr:rowOff>
    </xdr:from>
    <xdr:ext cx="469744" cy="259045"/>
    <xdr:sp macro="" textlink="">
      <xdr:nvSpPr>
        <xdr:cNvPr id="465" name="n_3mainValue【認定こども園・幼稚園・保育所】&#10;一人当たり面積"/>
        <xdr:cNvSpPr txBox="1"/>
      </xdr:nvSpPr>
      <xdr:spPr>
        <a:xfrm>
          <a:off x="19310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56969</xdr:rowOff>
    </xdr:from>
    <xdr:to>
      <xdr:col>85</xdr:col>
      <xdr:colOff>177800</xdr:colOff>
      <xdr:row>58</xdr:row>
      <xdr:rowOff>158569</xdr:rowOff>
    </xdr:to>
    <xdr:sp macro="" textlink="">
      <xdr:nvSpPr>
        <xdr:cNvPr id="506" name="楕円 505"/>
        <xdr:cNvSpPr/>
      </xdr:nvSpPr>
      <xdr:spPr>
        <a:xfrm>
          <a:off x="162687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79846</xdr:rowOff>
    </xdr:from>
    <xdr:ext cx="405111" cy="259045"/>
    <xdr:sp macro="" textlink="">
      <xdr:nvSpPr>
        <xdr:cNvPr id="507" name="【学校施設】&#10;有形固定資産減価償却率該当値テキスト"/>
        <xdr:cNvSpPr txBox="1"/>
      </xdr:nvSpPr>
      <xdr:spPr>
        <a:xfrm>
          <a:off x="16357600" y="985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78196</xdr:rowOff>
    </xdr:from>
    <xdr:to>
      <xdr:col>81</xdr:col>
      <xdr:colOff>101600</xdr:colOff>
      <xdr:row>59</xdr:row>
      <xdr:rowOff>8346</xdr:rowOff>
    </xdr:to>
    <xdr:sp macro="" textlink="">
      <xdr:nvSpPr>
        <xdr:cNvPr id="508" name="楕円 507"/>
        <xdr:cNvSpPr/>
      </xdr:nvSpPr>
      <xdr:spPr>
        <a:xfrm>
          <a:off x="15430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107769</xdr:rowOff>
    </xdr:from>
    <xdr:to>
      <xdr:col>85</xdr:col>
      <xdr:colOff>127000</xdr:colOff>
      <xdr:row>58</xdr:row>
      <xdr:rowOff>128996</xdr:rowOff>
    </xdr:to>
    <xdr:cxnSp macro="">
      <xdr:nvCxnSpPr>
        <xdr:cNvPr id="509" name="直線コネクタ 508"/>
        <xdr:cNvCxnSpPr/>
      </xdr:nvCxnSpPr>
      <xdr:spPr>
        <a:xfrm flipV="1">
          <a:off x="15481300" y="1005186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110853</xdr:rowOff>
    </xdr:from>
    <xdr:to>
      <xdr:col>76</xdr:col>
      <xdr:colOff>165100</xdr:colOff>
      <xdr:row>59</xdr:row>
      <xdr:rowOff>41003</xdr:rowOff>
    </xdr:to>
    <xdr:sp macro="" textlink="">
      <xdr:nvSpPr>
        <xdr:cNvPr id="510" name="楕円 509"/>
        <xdr:cNvSpPr/>
      </xdr:nvSpPr>
      <xdr:spPr>
        <a:xfrm>
          <a:off x="14541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128996</xdr:rowOff>
    </xdr:from>
    <xdr:to>
      <xdr:col>81</xdr:col>
      <xdr:colOff>50800</xdr:colOff>
      <xdr:row>58</xdr:row>
      <xdr:rowOff>161653</xdr:rowOff>
    </xdr:to>
    <xdr:cxnSp macro="">
      <xdr:nvCxnSpPr>
        <xdr:cNvPr id="511" name="直線コネクタ 510"/>
        <xdr:cNvCxnSpPr/>
      </xdr:nvCxnSpPr>
      <xdr:spPr>
        <a:xfrm flipV="1">
          <a:off x="14592300" y="100730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12" name="楕円 511"/>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161653</xdr:rowOff>
    </xdr:from>
    <xdr:to>
      <xdr:col>76</xdr:col>
      <xdr:colOff>114300</xdr:colOff>
      <xdr:row>59</xdr:row>
      <xdr:rowOff>24493</xdr:rowOff>
    </xdr:to>
    <xdr:cxnSp macro="">
      <xdr:nvCxnSpPr>
        <xdr:cNvPr id="513" name="直線コネクタ 512"/>
        <xdr:cNvCxnSpPr/>
      </xdr:nvCxnSpPr>
      <xdr:spPr>
        <a:xfrm flipV="1">
          <a:off x="13703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24873</xdr:rowOff>
    </xdr:from>
    <xdr:ext cx="405111" cy="259045"/>
    <xdr:sp macro="" textlink="">
      <xdr:nvSpPr>
        <xdr:cNvPr id="517" name="n_1mainValue【学校施設】&#10;有形固定資産減価償却率"/>
        <xdr:cNvSpPr txBox="1"/>
      </xdr:nvSpPr>
      <xdr:spPr>
        <a:xfrm>
          <a:off x="15266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57530</xdr:rowOff>
    </xdr:from>
    <xdr:ext cx="405111" cy="259045"/>
    <xdr:sp macro="" textlink="">
      <xdr:nvSpPr>
        <xdr:cNvPr id="518" name="n_2mainValue【学校施設】&#10;有形固定資産減価償却率"/>
        <xdr:cNvSpPr txBox="1"/>
      </xdr:nvSpPr>
      <xdr:spPr>
        <a:xfrm>
          <a:off x="14389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519" name="n_3mainValue【学校施設】&#10;有形固定資産減価償却率"/>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80264</xdr:rowOff>
    </xdr:from>
    <xdr:to>
      <xdr:col>116</xdr:col>
      <xdr:colOff>114300</xdr:colOff>
      <xdr:row>65</xdr:row>
      <xdr:rowOff>10414</xdr:rowOff>
    </xdr:to>
    <xdr:sp macro="" textlink="">
      <xdr:nvSpPr>
        <xdr:cNvPr id="559" name="楕円 558"/>
        <xdr:cNvSpPr/>
      </xdr:nvSpPr>
      <xdr:spPr>
        <a:xfrm>
          <a:off x="221107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166641</xdr:rowOff>
    </xdr:from>
    <xdr:ext cx="469744" cy="259045"/>
    <xdr:sp macro="" textlink="">
      <xdr:nvSpPr>
        <xdr:cNvPr id="560" name="【学校施設】&#10;一人当たり面積該当値テキスト"/>
        <xdr:cNvSpPr txBox="1"/>
      </xdr:nvSpPr>
      <xdr:spPr>
        <a:xfrm>
          <a:off x="22199600" y="1096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86741</xdr:rowOff>
    </xdr:from>
    <xdr:to>
      <xdr:col>112</xdr:col>
      <xdr:colOff>38100</xdr:colOff>
      <xdr:row>65</xdr:row>
      <xdr:rowOff>16891</xdr:rowOff>
    </xdr:to>
    <xdr:sp macro="" textlink="">
      <xdr:nvSpPr>
        <xdr:cNvPr id="561" name="楕円 560"/>
        <xdr:cNvSpPr/>
      </xdr:nvSpPr>
      <xdr:spPr>
        <a:xfrm>
          <a:off x="21272500" y="110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131064</xdr:rowOff>
    </xdr:from>
    <xdr:to>
      <xdr:col>116</xdr:col>
      <xdr:colOff>63500</xdr:colOff>
      <xdr:row>64</xdr:row>
      <xdr:rowOff>137541</xdr:rowOff>
    </xdr:to>
    <xdr:cxnSp macro="">
      <xdr:nvCxnSpPr>
        <xdr:cNvPr id="562" name="直線コネクタ 561"/>
        <xdr:cNvCxnSpPr/>
      </xdr:nvCxnSpPr>
      <xdr:spPr>
        <a:xfrm flipV="1">
          <a:off x="21323300" y="1110386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85979</xdr:rowOff>
    </xdr:from>
    <xdr:to>
      <xdr:col>107</xdr:col>
      <xdr:colOff>101600</xdr:colOff>
      <xdr:row>65</xdr:row>
      <xdr:rowOff>16129</xdr:rowOff>
    </xdr:to>
    <xdr:sp macro="" textlink="">
      <xdr:nvSpPr>
        <xdr:cNvPr id="563" name="楕円 562"/>
        <xdr:cNvSpPr/>
      </xdr:nvSpPr>
      <xdr:spPr>
        <a:xfrm>
          <a:off x="20383500" y="1105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136779</xdr:rowOff>
    </xdr:from>
    <xdr:to>
      <xdr:col>111</xdr:col>
      <xdr:colOff>177800</xdr:colOff>
      <xdr:row>64</xdr:row>
      <xdr:rowOff>137541</xdr:rowOff>
    </xdr:to>
    <xdr:cxnSp macro="">
      <xdr:nvCxnSpPr>
        <xdr:cNvPr id="564" name="直線コネクタ 563"/>
        <xdr:cNvCxnSpPr/>
      </xdr:nvCxnSpPr>
      <xdr:spPr>
        <a:xfrm>
          <a:off x="20434300" y="111095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95694</xdr:rowOff>
    </xdr:from>
    <xdr:to>
      <xdr:col>102</xdr:col>
      <xdr:colOff>165100</xdr:colOff>
      <xdr:row>65</xdr:row>
      <xdr:rowOff>25844</xdr:rowOff>
    </xdr:to>
    <xdr:sp macro="" textlink="">
      <xdr:nvSpPr>
        <xdr:cNvPr id="565" name="楕円 564"/>
        <xdr:cNvSpPr/>
      </xdr:nvSpPr>
      <xdr:spPr>
        <a:xfrm>
          <a:off x="19494500" y="110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136779</xdr:rowOff>
    </xdr:from>
    <xdr:to>
      <xdr:col>107</xdr:col>
      <xdr:colOff>50800</xdr:colOff>
      <xdr:row>64</xdr:row>
      <xdr:rowOff>146494</xdr:rowOff>
    </xdr:to>
    <xdr:cxnSp macro="">
      <xdr:nvCxnSpPr>
        <xdr:cNvPr id="566" name="直線コネクタ 565"/>
        <xdr:cNvCxnSpPr/>
      </xdr:nvCxnSpPr>
      <xdr:spPr>
        <a:xfrm flipV="1">
          <a:off x="19545300" y="1110957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8018</xdr:rowOff>
    </xdr:from>
    <xdr:ext cx="469744" cy="259045"/>
    <xdr:sp macro="" textlink="">
      <xdr:nvSpPr>
        <xdr:cNvPr id="570" name="n_1mainValue【学校施設】&#10;一人当たり面積"/>
        <xdr:cNvSpPr txBox="1"/>
      </xdr:nvSpPr>
      <xdr:spPr>
        <a:xfrm>
          <a:off x="21075727" y="1115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7256</xdr:rowOff>
    </xdr:from>
    <xdr:ext cx="469744" cy="259045"/>
    <xdr:sp macro="" textlink="">
      <xdr:nvSpPr>
        <xdr:cNvPr id="571" name="n_2mainValue【学校施設】&#10;一人当たり面積"/>
        <xdr:cNvSpPr txBox="1"/>
      </xdr:nvSpPr>
      <xdr:spPr>
        <a:xfrm>
          <a:off x="20199427" y="1115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16971</xdr:rowOff>
    </xdr:from>
    <xdr:ext cx="469744" cy="259045"/>
    <xdr:sp macro="" textlink="">
      <xdr:nvSpPr>
        <xdr:cNvPr id="572" name="n_3mainValue【学校施設】&#10;一人当たり面積"/>
        <xdr:cNvSpPr txBox="1"/>
      </xdr:nvSpPr>
      <xdr:spPr>
        <a:xfrm>
          <a:off x="19310427" y="1116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03"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130992</xdr:rowOff>
    </xdr:from>
    <xdr:to>
      <xdr:col>85</xdr:col>
      <xdr:colOff>177800</xdr:colOff>
      <xdr:row>80</xdr:row>
      <xdr:rowOff>61142</xdr:rowOff>
    </xdr:to>
    <xdr:sp macro="" textlink="">
      <xdr:nvSpPr>
        <xdr:cNvPr id="613" name="楕円 612"/>
        <xdr:cNvSpPr/>
      </xdr:nvSpPr>
      <xdr:spPr>
        <a:xfrm>
          <a:off x="16268700" y="136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153869</xdr:rowOff>
    </xdr:from>
    <xdr:ext cx="405111" cy="259045"/>
    <xdr:sp macro="" textlink="">
      <xdr:nvSpPr>
        <xdr:cNvPr id="614" name="【児童館】&#10;有形固定資産減価償却率該当値テキスト"/>
        <xdr:cNvSpPr txBox="1"/>
      </xdr:nvSpPr>
      <xdr:spPr>
        <a:xfrm>
          <a:off x="16357600" y="1352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13426</xdr:rowOff>
    </xdr:from>
    <xdr:to>
      <xdr:col>81</xdr:col>
      <xdr:colOff>101600</xdr:colOff>
      <xdr:row>80</xdr:row>
      <xdr:rowOff>115026</xdr:rowOff>
    </xdr:to>
    <xdr:sp macro="" textlink="">
      <xdr:nvSpPr>
        <xdr:cNvPr id="615" name="楕円 614"/>
        <xdr:cNvSpPr/>
      </xdr:nvSpPr>
      <xdr:spPr>
        <a:xfrm>
          <a:off x="15430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10342</xdr:rowOff>
    </xdr:from>
    <xdr:to>
      <xdr:col>85</xdr:col>
      <xdr:colOff>127000</xdr:colOff>
      <xdr:row>80</xdr:row>
      <xdr:rowOff>64226</xdr:rowOff>
    </xdr:to>
    <xdr:cxnSp macro="">
      <xdr:nvCxnSpPr>
        <xdr:cNvPr id="616" name="直線コネクタ 615"/>
        <xdr:cNvCxnSpPr/>
      </xdr:nvCxnSpPr>
      <xdr:spPr>
        <a:xfrm flipV="1">
          <a:off x="15481300" y="13726342"/>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617" name="楕円 616"/>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64226</xdr:rowOff>
    </xdr:from>
    <xdr:to>
      <xdr:col>81</xdr:col>
      <xdr:colOff>50800</xdr:colOff>
      <xdr:row>80</xdr:row>
      <xdr:rowOff>95250</xdr:rowOff>
    </xdr:to>
    <xdr:cxnSp macro="">
      <xdr:nvCxnSpPr>
        <xdr:cNvPr id="618" name="直線コネクタ 617"/>
        <xdr:cNvCxnSpPr/>
      </xdr:nvCxnSpPr>
      <xdr:spPr>
        <a:xfrm flipV="1">
          <a:off x="14592300" y="137802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44450</xdr:rowOff>
    </xdr:from>
    <xdr:to>
      <xdr:col>72</xdr:col>
      <xdr:colOff>38100</xdr:colOff>
      <xdr:row>80</xdr:row>
      <xdr:rowOff>146050</xdr:rowOff>
    </xdr:to>
    <xdr:sp macro="" textlink="">
      <xdr:nvSpPr>
        <xdr:cNvPr id="619" name="楕円 618"/>
        <xdr:cNvSpPr/>
      </xdr:nvSpPr>
      <xdr:spPr>
        <a:xfrm>
          <a:off x="1365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95250</xdr:rowOff>
    </xdr:from>
    <xdr:to>
      <xdr:col>76</xdr:col>
      <xdr:colOff>114300</xdr:colOff>
      <xdr:row>80</xdr:row>
      <xdr:rowOff>95250</xdr:rowOff>
    </xdr:to>
    <xdr:cxnSp macro="">
      <xdr:nvCxnSpPr>
        <xdr:cNvPr id="620" name="直線コネクタ 619"/>
        <xdr:cNvCxnSpPr/>
      </xdr:nvCxnSpPr>
      <xdr:spPr>
        <a:xfrm>
          <a:off x="13703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21"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2"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3" name="n_3aveValue【児童館】&#10;有形固定資産減価償却率"/>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131553</xdr:rowOff>
    </xdr:from>
    <xdr:ext cx="405111" cy="259045"/>
    <xdr:sp macro="" textlink="">
      <xdr:nvSpPr>
        <xdr:cNvPr id="624" name="n_1mainValue【児童館】&#10;有形固定資産減価償却率"/>
        <xdr:cNvSpPr txBox="1"/>
      </xdr:nvSpPr>
      <xdr:spPr>
        <a:xfrm>
          <a:off x="152660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137177</xdr:rowOff>
    </xdr:from>
    <xdr:ext cx="405111" cy="259045"/>
    <xdr:sp macro="" textlink="">
      <xdr:nvSpPr>
        <xdr:cNvPr id="625" name="n_2mainValue【児童館】&#10;有形固定資産減価償却率"/>
        <xdr:cNvSpPr txBox="1"/>
      </xdr:nvSpPr>
      <xdr:spPr>
        <a:xfrm>
          <a:off x="14389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162577</xdr:rowOff>
    </xdr:from>
    <xdr:ext cx="405111" cy="259045"/>
    <xdr:sp macro="" textlink="">
      <xdr:nvSpPr>
        <xdr:cNvPr id="626" name="n_3mainValue【児童館】&#10;有形固定資産減価償却率"/>
        <xdr:cNvSpPr txBox="1"/>
      </xdr:nvSpPr>
      <xdr:spPr>
        <a:xfrm>
          <a:off x="13500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655" name="【児童館】&#10;一人当たり面積平均値テキスト"/>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665" name="楕円 664"/>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666" name="【児童館】&#10;一人当たり面積該当値テキスト"/>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59689</xdr:rowOff>
    </xdr:from>
    <xdr:to>
      <xdr:col>112</xdr:col>
      <xdr:colOff>38100</xdr:colOff>
      <xdr:row>81</xdr:row>
      <xdr:rowOff>161289</xdr:rowOff>
    </xdr:to>
    <xdr:sp macro="" textlink="">
      <xdr:nvSpPr>
        <xdr:cNvPr id="667" name="楕円 666"/>
        <xdr:cNvSpPr/>
      </xdr:nvSpPr>
      <xdr:spPr>
        <a:xfrm>
          <a:off x="2127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110489</xdr:rowOff>
    </xdr:to>
    <xdr:cxnSp macro="">
      <xdr:nvCxnSpPr>
        <xdr:cNvPr id="668" name="直線コネクタ 667"/>
        <xdr:cNvCxnSpPr/>
      </xdr:nvCxnSpPr>
      <xdr:spPr>
        <a:xfrm flipV="1">
          <a:off x="21323300" y="13982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59689</xdr:rowOff>
    </xdr:from>
    <xdr:to>
      <xdr:col>107</xdr:col>
      <xdr:colOff>101600</xdr:colOff>
      <xdr:row>81</xdr:row>
      <xdr:rowOff>161289</xdr:rowOff>
    </xdr:to>
    <xdr:sp macro="" textlink="">
      <xdr:nvSpPr>
        <xdr:cNvPr id="669" name="楕円 668"/>
        <xdr:cNvSpPr/>
      </xdr:nvSpPr>
      <xdr:spPr>
        <a:xfrm>
          <a:off x="20383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110489</xdr:rowOff>
    </xdr:from>
    <xdr:to>
      <xdr:col>111</xdr:col>
      <xdr:colOff>177800</xdr:colOff>
      <xdr:row>81</xdr:row>
      <xdr:rowOff>110489</xdr:rowOff>
    </xdr:to>
    <xdr:cxnSp macro="">
      <xdr:nvCxnSpPr>
        <xdr:cNvPr id="670" name="直線コネクタ 669"/>
        <xdr:cNvCxnSpPr/>
      </xdr:nvCxnSpPr>
      <xdr:spPr>
        <a:xfrm>
          <a:off x="20434300" y="13997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162561</xdr:rowOff>
    </xdr:from>
    <xdr:to>
      <xdr:col>102</xdr:col>
      <xdr:colOff>165100</xdr:colOff>
      <xdr:row>83</xdr:row>
      <xdr:rowOff>92711</xdr:rowOff>
    </xdr:to>
    <xdr:sp macro="" textlink="">
      <xdr:nvSpPr>
        <xdr:cNvPr id="671" name="楕円 670"/>
        <xdr:cNvSpPr/>
      </xdr:nvSpPr>
      <xdr:spPr>
        <a:xfrm>
          <a:off x="19494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110489</xdr:rowOff>
    </xdr:from>
    <xdr:to>
      <xdr:col>107</xdr:col>
      <xdr:colOff>50800</xdr:colOff>
      <xdr:row>83</xdr:row>
      <xdr:rowOff>41911</xdr:rowOff>
    </xdr:to>
    <xdr:cxnSp macro="">
      <xdr:nvCxnSpPr>
        <xdr:cNvPr id="672" name="直線コネクタ 671"/>
        <xdr:cNvCxnSpPr/>
      </xdr:nvCxnSpPr>
      <xdr:spPr>
        <a:xfrm flipV="1">
          <a:off x="19545300" y="139979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673" name="n_1aveValue【児童館】&#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74"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129557</xdr:rowOff>
    </xdr:from>
    <xdr:ext cx="469744" cy="259045"/>
    <xdr:sp macro="" textlink="">
      <xdr:nvSpPr>
        <xdr:cNvPr id="675" name="n_3aveValue【児童館】&#10;一人当たり面積"/>
        <xdr:cNvSpPr txBox="1"/>
      </xdr:nvSpPr>
      <xdr:spPr>
        <a:xfrm>
          <a:off x="19310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6366</xdr:rowOff>
    </xdr:from>
    <xdr:ext cx="469744" cy="259045"/>
    <xdr:sp macro="" textlink="">
      <xdr:nvSpPr>
        <xdr:cNvPr id="676" name="n_1mainValue【児童館】&#10;一人当たり面積"/>
        <xdr:cNvSpPr txBox="1"/>
      </xdr:nvSpPr>
      <xdr:spPr>
        <a:xfrm>
          <a:off x="210757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6366</xdr:rowOff>
    </xdr:from>
    <xdr:ext cx="469744" cy="259045"/>
    <xdr:sp macro="" textlink="">
      <xdr:nvSpPr>
        <xdr:cNvPr id="677" name="n_2mainValue【児童館】&#10;一人当たり面積"/>
        <xdr:cNvSpPr txBox="1"/>
      </xdr:nvSpPr>
      <xdr:spPr>
        <a:xfrm>
          <a:off x="201994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109238</xdr:rowOff>
    </xdr:from>
    <xdr:ext cx="469744" cy="259045"/>
    <xdr:sp macro="" textlink="">
      <xdr:nvSpPr>
        <xdr:cNvPr id="678" name="n_3mainValue【児童館】&#10;一人当たり面積"/>
        <xdr:cNvSpPr txBox="1"/>
      </xdr:nvSpPr>
      <xdr:spPr>
        <a:xfrm>
          <a:off x="19310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公営住宅、学校施設、児童館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年度より学校施設等長寿命化計画の策定に取り組んでいる。児童館については、昭和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年度椎木児童館の整備等によるものであり、予防保全型管理により維持管理費の低減を図る。保育所については、平成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91" name="楕円 90"/>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92" name="【体育館・プー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93" name="楕円 92"/>
        <xdr:cNvSpPr/>
      </xdr:nvSpPr>
      <xdr:spPr>
        <a:xfrm>
          <a:off x="3746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84909</xdr:rowOff>
    </xdr:to>
    <xdr:cxnSp macro="">
      <xdr:nvCxnSpPr>
        <xdr:cNvPr id="94" name="直線コネクタ 93"/>
        <xdr:cNvCxnSpPr/>
      </xdr:nvCxnSpPr>
      <xdr:spPr>
        <a:xfrm flipV="1">
          <a:off x="3797300" y="1048947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95" name="楕円 94"/>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84909</xdr:rowOff>
    </xdr:to>
    <xdr:cxnSp macro="">
      <xdr:nvCxnSpPr>
        <xdr:cNvPr id="96" name="直線コネクタ 95"/>
        <xdr:cNvCxnSpPr/>
      </xdr:nvCxnSpPr>
      <xdr:spPr>
        <a:xfrm>
          <a:off x="2908300" y="105384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97" name="楕円 96"/>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61</xdr:row>
      <xdr:rowOff>80010</xdr:rowOff>
    </xdr:to>
    <xdr:cxnSp macro="">
      <xdr:nvCxnSpPr>
        <xdr:cNvPr id="98" name="直線コネクタ 97"/>
        <xdr:cNvCxnSpPr/>
      </xdr:nvCxnSpPr>
      <xdr:spPr>
        <a:xfrm>
          <a:off x="2019300" y="10306594"/>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126836</xdr:rowOff>
    </xdr:from>
    <xdr:ext cx="405111" cy="259045"/>
    <xdr:sp macro="" textlink="">
      <xdr:nvSpPr>
        <xdr:cNvPr id="99" name="n_1mainValue【体育館・プール】&#10;有形固定資産減価償却率"/>
        <xdr:cNvSpPr txBox="1"/>
      </xdr:nvSpPr>
      <xdr:spPr>
        <a:xfrm>
          <a:off x="3582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100" name="n_2mainValue【体育館・プー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61521</xdr:rowOff>
    </xdr:from>
    <xdr:ext cx="405111" cy="259045"/>
    <xdr:sp macro="" textlink="">
      <xdr:nvSpPr>
        <xdr:cNvPr id="101" name="n_3mainValue【体育館・プール】&#10;有形固定資産減価償却率"/>
        <xdr:cNvSpPr txBox="1"/>
      </xdr:nvSpPr>
      <xdr:spPr>
        <a:xfrm>
          <a:off x="1816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49784</xdr:rowOff>
    </xdr:from>
    <xdr:to>
      <xdr:col>55</xdr:col>
      <xdr:colOff>50800</xdr:colOff>
      <xdr:row>59</xdr:row>
      <xdr:rowOff>151384</xdr:rowOff>
    </xdr:to>
    <xdr:sp macro="" textlink="">
      <xdr:nvSpPr>
        <xdr:cNvPr id="143" name="楕円 142"/>
        <xdr:cNvSpPr/>
      </xdr:nvSpPr>
      <xdr:spPr>
        <a:xfrm>
          <a:off x="10426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72661</xdr:rowOff>
    </xdr:from>
    <xdr:ext cx="469744" cy="259045"/>
    <xdr:sp macro="" textlink="">
      <xdr:nvSpPr>
        <xdr:cNvPr id="144" name="【体育館・プール】&#10;一人当たり面積該当値テキスト"/>
        <xdr:cNvSpPr txBox="1"/>
      </xdr:nvSpPr>
      <xdr:spPr>
        <a:xfrm>
          <a:off x="10515600" y="1001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65786</xdr:rowOff>
    </xdr:from>
    <xdr:to>
      <xdr:col>50</xdr:col>
      <xdr:colOff>165100</xdr:colOff>
      <xdr:row>59</xdr:row>
      <xdr:rowOff>167386</xdr:rowOff>
    </xdr:to>
    <xdr:sp macro="" textlink="">
      <xdr:nvSpPr>
        <xdr:cNvPr id="145" name="楕円 144"/>
        <xdr:cNvSpPr/>
      </xdr:nvSpPr>
      <xdr:spPr>
        <a:xfrm>
          <a:off x="9588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100584</xdr:rowOff>
    </xdr:from>
    <xdr:to>
      <xdr:col>55</xdr:col>
      <xdr:colOff>0</xdr:colOff>
      <xdr:row>59</xdr:row>
      <xdr:rowOff>116586</xdr:rowOff>
    </xdr:to>
    <xdr:cxnSp macro="">
      <xdr:nvCxnSpPr>
        <xdr:cNvPr id="146" name="直線コネクタ 145"/>
        <xdr:cNvCxnSpPr/>
      </xdr:nvCxnSpPr>
      <xdr:spPr>
        <a:xfrm flipV="1">
          <a:off x="9639300" y="102161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64262</xdr:rowOff>
    </xdr:from>
    <xdr:to>
      <xdr:col>46</xdr:col>
      <xdr:colOff>38100</xdr:colOff>
      <xdr:row>59</xdr:row>
      <xdr:rowOff>165862</xdr:rowOff>
    </xdr:to>
    <xdr:sp macro="" textlink="">
      <xdr:nvSpPr>
        <xdr:cNvPr id="147" name="楕円 146"/>
        <xdr:cNvSpPr/>
      </xdr:nvSpPr>
      <xdr:spPr>
        <a:xfrm>
          <a:off x="8699500" y="101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115062</xdr:rowOff>
    </xdr:from>
    <xdr:to>
      <xdr:col>50</xdr:col>
      <xdr:colOff>114300</xdr:colOff>
      <xdr:row>59</xdr:row>
      <xdr:rowOff>116586</xdr:rowOff>
    </xdr:to>
    <xdr:cxnSp macro="">
      <xdr:nvCxnSpPr>
        <xdr:cNvPr id="148" name="直線コネクタ 147"/>
        <xdr:cNvCxnSpPr/>
      </xdr:nvCxnSpPr>
      <xdr:spPr>
        <a:xfrm>
          <a:off x="8750300" y="1023061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17018</xdr:rowOff>
    </xdr:from>
    <xdr:to>
      <xdr:col>41</xdr:col>
      <xdr:colOff>101600</xdr:colOff>
      <xdr:row>63</xdr:row>
      <xdr:rowOff>118618</xdr:rowOff>
    </xdr:to>
    <xdr:sp macro="" textlink="">
      <xdr:nvSpPr>
        <xdr:cNvPr id="149" name="楕円 148"/>
        <xdr:cNvSpPr/>
      </xdr:nvSpPr>
      <xdr:spPr>
        <a:xfrm>
          <a:off x="7810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115062</xdr:rowOff>
    </xdr:from>
    <xdr:to>
      <xdr:col>45</xdr:col>
      <xdr:colOff>177800</xdr:colOff>
      <xdr:row>63</xdr:row>
      <xdr:rowOff>67818</xdr:rowOff>
    </xdr:to>
    <xdr:cxnSp macro="">
      <xdr:nvCxnSpPr>
        <xdr:cNvPr id="150" name="直線コネクタ 149"/>
        <xdr:cNvCxnSpPr/>
      </xdr:nvCxnSpPr>
      <xdr:spPr>
        <a:xfrm flipV="1">
          <a:off x="7861300" y="10230612"/>
          <a:ext cx="889000" cy="6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12463</xdr:rowOff>
    </xdr:from>
    <xdr:ext cx="469744" cy="259045"/>
    <xdr:sp macro="" textlink="">
      <xdr:nvSpPr>
        <xdr:cNvPr id="151" name="n_1mainValue【体育館・プール】&#10;一人当たり面積"/>
        <xdr:cNvSpPr txBox="1"/>
      </xdr:nvSpPr>
      <xdr:spPr>
        <a:xfrm>
          <a:off x="9391727"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10939</xdr:rowOff>
    </xdr:from>
    <xdr:ext cx="469744" cy="259045"/>
    <xdr:sp macro="" textlink="">
      <xdr:nvSpPr>
        <xdr:cNvPr id="152" name="n_2mainValue【体育館・プール】&#10;一人当たり面積"/>
        <xdr:cNvSpPr txBox="1"/>
      </xdr:nvSpPr>
      <xdr:spPr>
        <a:xfrm>
          <a:off x="8515427"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109745</xdr:rowOff>
    </xdr:from>
    <xdr:ext cx="469744" cy="259045"/>
    <xdr:sp macro="" textlink="">
      <xdr:nvSpPr>
        <xdr:cNvPr id="153" name="n_3mainValue【体育館・プール】&#10;一人当たり面積"/>
        <xdr:cNvSpPr txBox="1"/>
      </xdr:nvSpPr>
      <xdr:spPr>
        <a:xfrm>
          <a:off x="7626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84"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7"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9"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59145</xdr:rowOff>
    </xdr:from>
    <xdr:to>
      <xdr:col>24</xdr:col>
      <xdr:colOff>114300</xdr:colOff>
      <xdr:row>84</xdr:row>
      <xdr:rowOff>160745</xdr:rowOff>
    </xdr:to>
    <xdr:sp macro="" textlink="">
      <xdr:nvSpPr>
        <xdr:cNvPr id="197" name="楕円 196"/>
        <xdr:cNvSpPr/>
      </xdr:nvSpPr>
      <xdr:spPr>
        <a:xfrm>
          <a:off x="45847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37572</xdr:rowOff>
    </xdr:from>
    <xdr:ext cx="405111" cy="259045"/>
    <xdr:sp macro="" textlink="">
      <xdr:nvSpPr>
        <xdr:cNvPr id="198" name="【福祉施設】&#10;有形固定資産減価償却率該当値テキスト"/>
        <xdr:cNvSpPr txBox="1"/>
      </xdr:nvSpPr>
      <xdr:spPr>
        <a:xfrm>
          <a:off x="4673600"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46082</xdr:rowOff>
    </xdr:from>
    <xdr:to>
      <xdr:col>20</xdr:col>
      <xdr:colOff>38100</xdr:colOff>
      <xdr:row>84</xdr:row>
      <xdr:rowOff>147682</xdr:rowOff>
    </xdr:to>
    <xdr:sp macro="" textlink="">
      <xdr:nvSpPr>
        <xdr:cNvPr id="199" name="楕円 198"/>
        <xdr:cNvSpPr/>
      </xdr:nvSpPr>
      <xdr:spPr>
        <a:xfrm>
          <a:off x="3746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96882</xdr:rowOff>
    </xdr:from>
    <xdr:to>
      <xdr:col>24</xdr:col>
      <xdr:colOff>63500</xdr:colOff>
      <xdr:row>84</xdr:row>
      <xdr:rowOff>109945</xdr:rowOff>
    </xdr:to>
    <xdr:cxnSp macro="">
      <xdr:nvCxnSpPr>
        <xdr:cNvPr id="200" name="直線コネクタ 199"/>
        <xdr:cNvCxnSpPr/>
      </xdr:nvCxnSpPr>
      <xdr:spPr>
        <a:xfrm>
          <a:off x="3797300" y="144986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6894</xdr:rowOff>
    </xdr:from>
    <xdr:to>
      <xdr:col>15</xdr:col>
      <xdr:colOff>101600</xdr:colOff>
      <xdr:row>82</xdr:row>
      <xdr:rowOff>108494</xdr:rowOff>
    </xdr:to>
    <xdr:sp macro="" textlink="">
      <xdr:nvSpPr>
        <xdr:cNvPr id="201" name="楕円 200"/>
        <xdr:cNvSpPr/>
      </xdr:nvSpPr>
      <xdr:spPr>
        <a:xfrm>
          <a:off x="2857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57694</xdr:rowOff>
    </xdr:from>
    <xdr:to>
      <xdr:col>19</xdr:col>
      <xdr:colOff>177800</xdr:colOff>
      <xdr:row>84</xdr:row>
      <xdr:rowOff>96882</xdr:rowOff>
    </xdr:to>
    <xdr:cxnSp macro="">
      <xdr:nvCxnSpPr>
        <xdr:cNvPr id="202" name="直線コネクタ 201"/>
        <xdr:cNvCxnSpPr/>
      </xdr:nvCxnSpPr>
      <xdr:spPr>
        <a:xfrm>
          <a:off x="2908300" y="14116594"/>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47716</xdr:rowOff>
    </xdr:from>
    <xdr:to>
      <xdr:col>10</xdr:col>
      <xdr:colOff>165100</xdr:colOff>
      <xdr:row>82</xdr:row>
      <xdr:rowOff>149316</xdr:rowOff>
    </xdr:to>
    <xdr:sp macro="" textlink="">
      <xdr:nvSpPr>
        <xdr:cNvPr id="203" name="楕円 202"/>
        <xdr:cNvSpPr/>
      </xdr:nvSpPr>
      <xdr:spPr>
        <a:xfrm>
          <a:off x="1968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57694</xdr:rowOff>
    </xdr:from>
    <xdr:to>
      <xdr:col>15</xdr:col>
      <xdr:colOff>50800</xdr:colOff>
      <xdr:row>82</xdr:row>
      <xdr:rowOff>98516</xdr:rowOff>
    </xdr:to>
    <xdr:cxnSp macro="">
      <xdr:nvCxnSpPr>
        <xdr:cNvPr id="204" name="直線コネクタ 203"/>
        <xdr:cNvCxnSpPr/>
      </xdr:nvCxnSpPr>
      <xdr:spPr>
        <a:xfrm flipV="1">
          <a:off x="2019300" y="141165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138809</xdr:rowOff>
    </xdr:from>
    <xdr:ext cx="405111" cy="259045"/>
    <xdr:sp macro="" textlink="">
      <xdr:nvSpPr>
        <xdr:cNvPr id="205" name="n_1mainValue【福祉施設】&#10;有形固定資産減価償却率"/>
        <xdr:cNvSpPr txBox="1"/>
      </xdr:nvSpPr>
      <xdr:spPr>
        <a:xfrm>
          <a:off x="3582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99621</xdr:rowOff>
    </xdr:from>
    <xdr:ext cx="405111" cy="259045"/>
    <xdr:sp macro="" textlink="">
      <xdr:nvSpPr>
        <xdr:cNvPr id="206" name="n_2mainValue【福祉施設】&#10;有形固定資産減価償却率"/>
        <xdr:cNvSpPr txBox="1"/>
      </xdr:nvSpPr>
      <xdr:spPr>
        <a:xfrm>
          <a:off x="2705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140443</xdr:rowOff>
    </xdr:from>
    <xdr:ext cx="405111" cy="259045"/>
    <xdr:sp macro="" textlink="">
      <xdr:nvSpPr>
        <xdr:cNvPr id="207" name="n_3mainValue【福祉施設】&#10;有形固定資産減価償却率"/>
        <xdr:cNvSpPr txBox="1"/>
      </xdr:nvSpPr>
      <xdr:spPr>
        <a:xfrm>
          <a:off x="1816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85513</xdr:rowOff>
    </xdr:from>
    <xdr:ext cx="469744" cy="259045"/>
    <xdr:sp macro="" textlink="">
      <xdr:nvSpPr>
        <xdr:cNvPr id="237"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xdr:rowOff>
    </xdr:from>
    <xdr:to>
      <xdr:col>55</xdr:col>
      <xdr:colOff>50800</xdr:colOff>
      <xdr:row>85</xdr:row>
      <xdr:rowOff>108102</xdr:rowOff>
    </xdr:to>
    <xdr:sp macro="" textlink="">
      <xdr:nvSpPr>
        <xdr:cNvPr id="247" name="楕円 246"/>
        <xdr:cNvSpPr/>
      </xdr:nvSpPr>
      <xdr:spPr>
        <a:xfrm>
          <a:off x="104267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156379</xdr:rowOff>
    </xdr:from>
    <xdr:ext cx="469744" cy="259045"/>
    <xdr:sp macro="" textlink="">
      <xdr:nvSpPr>
        <xdr:cNvPr id="248" name="【福祉施設】&#10;一人当たり面積該当値テキスト"/>
        <xdr:cNvSpPr txBox="1"/>
      </xdr:nvSpPr>
      <xdr:spPr>
        <a:xfrm>
          <a:off x="10515600" y="1455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128118</xdr:rowOff>
    </xdr:from>
    <xdr:to>
      <xdr:col>50</xdr:col>
      <xdr:colOff>165100</xdr:colOff>
      <xdr:row>85</xdr:row>
      <xdr:rowOff>58268</xdr:rowOff>
    </xdr:to>
    <xdr:sp macro="" textlink="">
      <xdr:nvSpPr>
        <xdr:cNvPr id="249" name="楕円 248"/>
        <xdr:cNvSpPr/>
      </xdr:nvSpPr>
      <xdr:spPr>
        <a:xfrm>
          <a:off x="9588500" y="145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7468</xdr:rowOff>
    </xdr:from>
    <xdr:to>
      <xdr:col>55</xdr:col>
      <xdr:colOff>0</xdr:colOff>
      <xdr:row>85</xdr:row>
      <xdr:rowOff>57302</xdr:rowOff>
    </xdr:to>
    <xdr:cxnSp macro="">
      <xdr:nvCxnSpPr>
        <xdr:cNvPr id="250" name="直線コネクタ 249"/>
        <xdr:cNvCxnSpPr/>
      </xdr:nvCxnSpPr>
      <xdr:spPr>
        <a:xfrm>
          <a:off x="9639300" y="14580718"/>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12903</xdr:rowOff>
    </xdr:from>
    <xdr:to>
      <xdr:col>46</xdr:col>
      <xdr:colOff>38100</xdr:colOff>
      <xdr:row>85</xdr:row>
      <xdr:rowOff>114503</xdr:rowOff>
    </xdr:to>
    <xdr:sp macro="" textlink="">
      <xdr:nvSpPr>
        <xdr:cNvPr id="251" name="楕円 250"/>
        <xdr:cNvSpPr/>
      </xdr:nvSpPr>
      <xdr:spPr>
        <a:xfrm>
          <a:off x="8699500" y="145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7468</xdr:rowOff>
    </xdr:from>
    <xdr:to>
      <xdr:col>50</xdr:col>
      <xdr:colOff>114300</xdr:colOff>
      <xdr:row>85</xdr:row>
      <xdr:rowOff>63703</xdr:rowOff>
    </xdr:to>
    <xdr:cxnSp macro="">
      <xdr:nvCxnSpPr>
        <xdr:cNvPr id="252" name="直線コネクタ 251"/>
        <xdr:cNvCxnSpPr/>
      </xdr:nvCxnSpPr>
      <xdr:spPr>
        <a:xfrm flipV="1">
          <a:off x="8750300" y="1458071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111658</xdr:rowOff>
    </xdr:from>
    <xdr:to>
      <xdr:col>41</xdr:col>
      <xdr:colOff>101600</xdr:colOff>
      <xdr:row>86</xdr:row>
      <xdr:rowOff>41808</xdr:rowOff>
    </xdr:to>
    <xdr:sp macro="" textlink="">
      <xdr:nvSpPr>
        <xdr:cNvPr id="253" name="楕円 252"/>
        <xdr:cNvSpPr/>
      </xdr:nvSpPr>
      <xdr:spPr>
        <a:xfrm>
          <a:off x="7810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63703</xdr:rowOff>
    </xdr:from>
    <xdr:to>
      <xdr:col>45</xdr:col>
      <xdr:colOff>177800</xdr:colOff>
      <xdr:row>85</xdr:row>
      <xdr:rowOff>162458</xdr:rowOff>
    </xdr:to>
    <xdr:cxnSp macro="">
      <xdr:nvCxnSpPr>
        <xdr:cNvPr id="254" name="直線コネクタ 253"/>
        <xdr:cNvCxnSpPr/>
      </xdr:nvCxnSpPr>
      <xdr:spPr>
        <a:xfrm flipV="1">
          <a:off x="7861300" y="1463695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74795</xdr:rowOff>
    </xdr:from>
    <xdr:ext cx="469744" cy="259045"/>
    <xdr:sp macro="" textlink="">
      <xdr:nvSpPr>
        <xdr:cNvPr id="255" name="n_1mainValue【福祉施設】&#10;一人当たり面積"/>
        <xdr:cNvSpPr txBox="1"/>
      </xdr:nvSpPr>
      <xdr:spPr>
        <a:xfrm>
          <a:off x="93917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105630</xdr:rowOff>
    </xdr:from>
    <xdr:ext cx="469744" cy="259045"/>
    <xdr:sp macro="" textlink="">
      <xdr:nvSpPr>
        <xdr:cNvPr id="256" name="n_2mainValue【福祉施設】&#10;一人当たり面積"/>
        <xdr:cNvSpPr txBox="1"/>
      </xdr:nvSpPr>
      <xdr:spPr>
        <a:xfrm>
          <a:off x="8515427" y="1467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32935</xdr:rowOff>
    </xdr:from>
    <xdr:ext cx="469744" cy="259045"/>
    <xdr:sp macro="" textlink="">
      <xdr:nvSpPr>
        <xdr:cNvPr id="257" name="n_3mainValue【福祉施設】&#10;一人当たり面積"/>
        <xdr:cNvSpPr txBox="1"/>
      </xdr:nvSpPr>
      <xdr:spPr>
        <a:xfrm>
          <a:off x="7626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00" name="直線コネクタ 2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01" name="テキスト ボックス 30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2" name="直線コネクタ 3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3" name="テキスト ボックス 3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4" name="直線コネクタ 3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5" name="テキスト ボックス 3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6" name="直線コネクタ 3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7" name="テキスト ボックス 3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8" name="直線コネクタ 3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9" name="テキスト ボックス 3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0" name="直線コネクタ 3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1" name="テキスト ボックス 3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13" name="直線コネクタ 312"/>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14"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15" name="直線コネクタ 314"/>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16"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17" name="直線コネクタ 31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318"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19" name="フローチャート: 判断 31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20" name="フローチャート: 判断 319"/>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321"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22" name="フローチャート: 判断 321"/>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323"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24" name="フローチャート: 判断 323"/>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25"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331" name="楕円 330"/>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332"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333" name="楕円 332"/>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334" name="直線コネクタ 333"/>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35" name="楕円 334"/>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336" name="直線コネクタ 335"/>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337" name="楕円 336"/>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338" name="直線コネクタ 337"/>
        <xdr:cNvCxnSpPr/>
      </xdr:nvCxnSpPr>
      <xdr:spPr>
        <a:xfrm flipV="1">
          <a:off x="13703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3827</xdr:rowOff>
    </xdr:from>
    <xdr:ext cx="405111" cy="259045"/>
    <xdr:sp macro="" textlink="">
      <xdr:nvSpPr>
        <xdr:cNvPr id="339" name="n_1mainValue【保健センター・保健所】&#10;有形固定資産減価償却率"/>
        <xdr:cNvSpPr txBox="1"/>
      </xdr:nvSpPr>
      <xdr:spPr>
        <a:xfrm>
          <a:off x="15266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340"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341" name="n_3mainValue【保健センター・保健所】&#10;有形固定資産減価償却率"/>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2" name="直線コネクタ 3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3" name="テキスト ボックス 3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4" name="直線コネクタ 3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5" name="テキスト ボックス 3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6" name="直線コネクタ 3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7" name="テキスト ボックス 3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8" name="直線コネクタ 3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9" name="テキスト ボックス 3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363" name="直線コネクタ 362"/>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64"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65" name="直線コネクタ 364"/>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366"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367" name="直線コネクタ 366"/>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368"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369" name="フローチャート: 判断 368"/>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370" name="フローチャート: 判断 369"/>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371"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372" name="フローチャート: 判断 371"/>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373"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374" name="フローチャート: 判断 373"/>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375"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150368</xdr:rowOff>
    </xdr:from>
    <xdr:to>
      <xdr:col>116</xdr:col>
      <xdr:colOff>114300</xdr:colOff>
      <xdr:row>62</xdr:row>
      <xdr:rowOff>80518</xdr:rowOff>
    </xdr:to>
    <xdr:sp macro="" textlink="">
      <xdr:nvSpPr>
        <xdr:cNvPr id="381" name="楕円 380"/>
        <xdr:cNvSpPr/>
      </xdr:nvSpPr>
      <xdr:spPr>
        <a:xfrm>
          <a:off x="22110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128795</xdr:rowOff>
    </xdr:from>
    <xdr:ext cx="469744" cy="259045"/>
    <xdr:sp macro="" textlink="">
      <xdr:nvSpPr>
        <xdr:cNvPr id="382" name="【保健センター・保健所】&#10;一人当たり面積該当値テキスト"/>
        <xdr:cNvSpPr txBox="1"/>
      </xdr:nvSpPr>
      <xdr:spPr>
        <a:xfrm>
          <a:off x="22199600" y="1058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383" name="楕円 382"/>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29718</xdr:rowOff>
    </xdr:from>
    <xdr:to>
      <xdr:col>116</xdr:col>
      <xdr:colOff>63500</xdr:colOff>
      <xdr:row>62</xdr:row>
      <xdr:rowOff>36576</xdr:rowOff>
    </xdr:to>
    <xdr:cxnSp macro="">
      <xdr:nvCxnSpPr>
        <xdr:cNvPr id="384" name="直線コネクタ 383"/>
        <xdr:cNvCxnSpPr/>
      </xdr:nvCxnSpPr>
      <xdr:spPr>
        <a:xfrm flipV="1">
          <a:off x="21323300" y="106596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154940</xdr:rowOff>
    </xdr:from>
    <xdr:to>
      <xdr:col>107</xdr:col>
      <xdr:colOff>101600</xdr:colOff>
      <xdr:row>62</xdr:row>
      <xdr:rowOff>85090</xdr:rowOff>
    </xdr:to>
    <xdr:sp macro="" textlink="">
      <xdr:nvSpPr>
        <xdr:cNvPr id="385" name="楕円 384"/>
        <xdr:cNvSpPr/>
      </xdr:nvSpPr>
      <xdr:spPr>
        <a:xfrm>
          <a:off x="2038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36576</xdr:rowOff>
    </xdr:to>
    <xdr:cxnSp macro="">
      <xdr:nvCxnSpPr>
        <xdr:cNvPr id="386" name="直線コネクタ 385"/>
        <xdr:cNvCxnSpPr/>
      </xdr:nvCxnSpPr>
      <xdr:spPr>
        <a:xfrm>
          <a:off x="20434300" y="106641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159512</xdr:rowOff>
    </xdr:from>
    <xdr:to>
      <xdr:col>102</xdr:col>
      <xdr:colOff>165100</xdr:colOff>
      <xdr:row>62</xdr:row>
      <xdr:rowOff>89662</xdr:rowOff>
    </xdr:to>
    <xdr:sp macro="" textlink="">
      <xdr:nvSpPr>
        <xdr:cNvPr id="387" name="楕円 386"/>
        <xdr:cNvSpPr/>
      </xdr:nvSpPr>
      <xdr:spPr>
        <a:xfrm>
          <a:off x="19494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38862</xdr:rowOff>
    </xdr:to>
    <xdr:cxnSp macro="">
      <xdr:nvCxnSpPr>
        <xdr:cNvPr id="388" name="直線コネクタ 387"/>
        <xdr:cNvCxnSpPr/>
      </xdr:nvCxnSpPr>
      <xdr:spPr>
        <a:xfrm flipV="1">
          <a:off x="19545300" y="1066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78503</xdr:rowOff>
    </xdr:from>
    <xdr:ext cx="469744" cy="259045"/>
    <xdr:sp macro="" textlink="">
      <xdr:nvSpPr>
        <xdr:cNvPr id="389" name="n_1mainValue【保健センター・保健所】&#10;一人当たり面積"/>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76217</xdr:rowOff>
    </xdr:from>
    <xdr:ext cx="469744" cy="259045"/>
    <xdr:sp macro="" textlink="">
      <xdr:nvSpPr>
        <xdr:cNvPr id="390" name="n_2mainValue【保健センター・保健所】&#10;一人当たり面積"/>
        <xdr:cNvSpPr txBox="1"/>
      </xdr:nvSpPr>
      <xdr:spPr>
        <a:xfrm>
          <a:off x="20199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80789</xdr:rowOff>
    </xdr:from>
    <xdr:ext cx="469744" cy="259045"/>
    <xdr:sp macro="" textlink="">
      <xdr:nvSpPr>
        <xdr:cNvPr id="391" name="n_3mainValue【保健センター・保健所】&#10;一人当たり面積"/>
        <xdr:cNvSpPr txBox="1"/>
      </xdr:nvSpPr>
      <xdr:spPr>
        <a:xfrm>
          <a:off x="19310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17" name="直線コネクタ 416"/>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18"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19" name="直線コネクタ 418"/>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22"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3" name="フローチャート: 判断 422"/>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4" name="フローチャート: 判断 423"/>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25"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26" name="フローチャート: 判断 425"/>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27"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28" name="フローチャート: 判断 427"/>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101254</xdr:rowOff>
    </xdr:from>
    <xdr:ext cx="405111" cy="259045"/>
    <xdr:sp macro="" textlink="">
      <xdr:nvSpPr>
        <xdr:cNvPr id="429" name="n_3aveValue【消防施設】&#10;有形固定資産減価償却率"/>
        <xdr:cNvSpPr txBox="1"/>
      </xdr:nvSpPr>
      <xdr:spPr>
        <a:xfrm>
          <a:off x="13500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435" name="楕円 434"/>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57166</xdr:rowOff>
    </xdr:from>
    <xdr:ext cx="405111" cy="259045"/>
    <xdr:sp macro="" textlink="">
      <xdr:nvSpPr>
        <xdr:cNvPr id="436" name="【消防施設】&#10;有形固定資産減価償却率該当値テキスト"/>
        <xdr:cNvSpPr txBox="1"/>
      </xdr:nvSpPr>
      <xdr:spPr>
        <a:xfrm>
          <a:off x="16357600"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437" name="楕円 436"/>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165463</xdr:rowOff>
    </xdr:to>
    <xdr:cxnSp macro="">
      <xdr:nvCxnSpPr>
        <xdr:cNvPr id="438" name="直線コネクタ 437"/>
        <xdr:cNvCxnSpPr/>
      </xdr:nvCxnSpPr>
      <xdr:spPr>
        <a:xfrm flipV="1">
          <a:off x="15481300" y="138455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439" name="楕円 438"/>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81</xdr:row>
      <xdr:rowOff>23405</xdr:rowOff>
    </xdr:to>
    <xdr:cxnSp macro="">
      <xdr:nvCxnSpPr>
        <xdr:cNvPr id="440" name="直線コネクタ 439"/>
        <xdr:cNvCxnSpPr/>
      </xdr:nvCxnSpPr>
      <xdr:spPr>
        <a:xfrm flipV="1">
          <a:off x="14592300" y="138814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36286</xdr:rowOff>
    </xdr:from>
    <xdr:to>
      <xdr:col>72</xdr:col>
      <xdr:colOff>38100</xdr:colOff>
      <xdr:row>79</xdr:row>
      <xdr:rowOff>137886</xdr:rowOff>
    </xdr:to>
    <xdr:sp macro="" textlink="">
      <xdr:nvSpPr>
        <xdr:cNvPr id="441" name="楕円 440"/>
        <xdr:cNvSpPr/>
      </xdr:nvSpPr>
      <xdr:spPr>
        <a:xfrm>
          <a:off x="13652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87086</xdr:rowOff>
    </xdr:from>
    <xdr:to>
      <xdr:col>76</xdr:col>
      <xdr:colOff>114300</xdr:colOff>
      <xdr:row>81</xdr:row>
      <xdr:rowOff>23405</xdr:rowOff>
    </xdr:to>
    <xdr:cxnSp macro="">
      <xdr:nvCxnSpPr>
        <xdr:cNvPr id="442" name="直線コネクタ 441"/>
        <xdr:cNvCxnSpPr/>
      </xdr:nvCxnSpPr>
      <xdr:spPr>
        <a:xfrm>
          <a:off x="13703300" y="13631636"/>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35940</xdr:rowOff>
    </xdr:from>
    <xdr:ext cx="405111" cy="259045"/>
    <xdr:sp macro="" textlink="">
      <xdr:nvSpPr>
        <xdr:cNvPr id="443" name="n_1mainValue【消防施設】&#10;有形固定資産減価償却率"/>
        <xdr:cNvSpPr txBox="1"/>
      </xdr:nvSpPr>
      <xdr:spPr>
        <a:xfrm>
          <a:off x="152660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444" name="n_2mainValue【消防施設】&#10;有形固定資産減価償却率"/>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154413</xdr:rowOff>
    </xdr:from>
    <xdr:ext cx="405111" cy="259045"/>
    <xdr:sp macro="" textlink="">
      <xdr:nvSpPr>
        <xdr:cNvPr id="445" name="n_3mainValue【消防施設】&#10;有形固定資産減価償却率"/>
        <xdr:cNvSpPr txBox="1"/>
      </xdr:nvSpPr>
      <xdr:spPr>
        <a:xfrm>
          <a:off x="13500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4" name="テキスト ボックス 4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5" name="直線コネクタ 4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6" name="直線コネクタ 4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7" name="テキスト ボックス 4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8" name="直線コネクタ 4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9" name="テキスト ボックス 4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0" name="直線コネクタ 4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1" name="テキスト ボックス 4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2" name="直線コネクタ 4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3" name="テキスト ボックス 4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4" name="直線コネクタ 4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5" name="テキスト ボックス 4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69" name="直線コネクタ 468"/>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7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1" name="直線コネクタ 47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72"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3" name="直線コネクタ 472"/>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474"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75" name="フローチャート: 判断 474"/>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6" name="フローチャート: 判断 47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77"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78" name="フローチャート: 判断 477"/>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479"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80" name="フローチャート: 判断 479"/>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81"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487" name="楕円 486"/>
        <xdr:cNvSpPr/>
      </xdr:nvSpPr>
      <xdr:spPr>
        <a:xfrm>
          <a:off x="22110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147338</xdr:rowOff>
    </xdr:from>
    <xdr:ext cx="469744" cy="259045"/>
    <xdr:sp macro="" textlink="">
      <xdr:nvSpPr>
        <xdr:cNvPr id="488" name="【消防施設】&#10;一人当たり面積該当値テキスト"/>
        <xdr:cNvSpPr txBox="1"/>
      </xdr:nvSpPr>
      <xdr:spPr>
        <a:xfrm>
          <a:off x="221996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132080</xdr:rowOff>
    </xdr:from>
    <xdr:to>
      <xdr:col>112</xdr:col>
      <xdr:colOff>38100</xdr:colOff>
      <xdr:row>84</xdr:row>
      <xdr:rowOff>62230</xdr:rowOff>
    </xdr:to>
    <xdr:sp macro="" textlink="">
      <xdr:nvSpPr>
        <xdr:cNvPr id="489" name="楕円 488"/>
        <xdr:cNvSpPr/>
      </xdr:nvSpPr>
      <xdr:spPr>
        <a:xfrm>
          <a:off x="2127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3811</xdr:rowOff>
    </xdr:from>
    <xdr:to>
      <xdr:col>116</xdr:col>
      <xdr:colOff>63500</xdr:colOff>
      <xdr:row>84</xdr:row>
      <xdr:rowOff>11430</xdr:rowOff>
    </xdr:to>
    <xdr:cxnSp macro="">
      <xdr:nvCxnSpPr>
        <xdr:cNvPr id="490" name="直線コネクタ 489"/>
        <xdr:cNvCxnSpPr/>
      </xdr:nvCxnSpPr>
      <xdr:spPr>
        <a:xfrm flipV="1">
          <a:off x="21323300" y="144056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170180</xdr:rowOff>
    </xdr:from>
    <xdr:to>
      <xdr:col>107</xdr:col>
      <xdr:colOff>101600</xdr:colOff>
      <xdr:row>79</xdr:row>
      <xdr:rowOff>100330</xdr:rowOff>
    </xdr:to>
    <xdr:sp macro="" textlink="">
      <xdr:nvSpPr>
        <xdr:cNvPr id="491" name="楕円 490"/>
        <xdr:cNvSpPr/>
      </xdr:nvSpPr>
      <xdr:spPr>
        <a:xfrm>
          <a:off x="2038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84</xdr:row>
      <xdr:rowOff>11430</xdr:rowOff>
    </xdr:to>
    <xdr:cxnSp macro="">
      <xdr:nvCxnSpPr>
        <xdr:cNvPr id="492" name="直線コネクタ 491"/>
        <xdr:cNvCxnSpPr/>
      </xdr:nvCxnSpPr>
      <xdr:spPr>
        <a:xfrm>
          <a:off x="20434300" y="1359408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xdr:rowOff>
    </xdr:from>
    <xdr:to>
      <xdr:col>102</xdr:col>
      <xdr:colOff>165100</xdr:colOff>
      <xdr:row>85</xdr:row>
      <xdr:rowOff>117475</xdr:rowOff>
    </xdr:to>
    <xdr:sp macro="" textlink="">
      <xdr:nvSpPr>
        <xdr:cNvPr id="493" name="楕円 492"/>
        <xdr:cNvSpPr/>
      </xdr:nvSpPr>
      <xdr:spPr>
        <a:xfrm>
          <a:off x="19494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85</xdr:row>
      <xdr:rowOff>66675</xdr:rowOff>
    </xdr:to>
    <xdr:cxnSp macro="">
      <xdr:nvCxnSpPr>
        <xdr:cNvPr id="494" name="直線コネクタ 493"/>
        <xdr:cNvCxnSpPr/>
      </xdr:nvCxnSpPr>
      <xdr:spPr>
        <a:xfrm flipV="1">
          <a:off x="19545300" y="13594080"/>
          <a:ext cx="889000" cy="104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78757</xdr:rowOff>
    </xdr:from>
    <xdr:ext cx="469744" cy="259045"/>
    <xdr:sp macro="" textlink="">
      <xdr:nvSpPr>
        <xdr:cNvPr id="495" name="n_1mainValue【消防施設】&#10;一人当たり面積"/>
        <xdr:cNvSpPr txBox="1"/>
      </xdr:nvSpPr>
      <xdr:spPr>
        <a:xfrm>
          <a:off x="210757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116857</xdr:rowOff>
    </xdr:from>
    <xdr:ext cx="469744" cy="259045"/>
    <xdr:sp macro="" textlink="">
      <xdr:nvSpPr>
        <xdr:cNvPr id="496" name="n_2mainValue【消防施設】&#10;一人当たり面積"/>
        <xdr:cNvSpPr txBox="1"/>
      </xdr:nvSpPr>
      <xdr:spPr>
        <a:xfrm>
          <a:off x="20199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108602</xdr:rowOff>
    </xdr:from>
    <xdr:ext cx="469744" cy="259045"/>
    <xdr:sp macro="" textlink="">
      <xdr:nvSpPr>
        <xdr:cNvPr id="497" name="n_3mainValue【消防施設】&#10;一人当たり面積"/>
        <xdr:cNvSpPr txBox="1"/>
      </xdr:nvSpPr>
      <xdr:spPr>
        <a:xfrm>
          <a:off x="19310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8" name="直線コネクタ 5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9" name="テキスト ボックス 50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0" name="直線コネクタ 5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1" name="テキスト ボックス 5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2" name="直線コネクタ 5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3" name="テキスト ボックス 5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4" name="直線コネクタ 5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5" name="テキスト ボックス 5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6" name="直線コネクタ 5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7" name="テキスト ボックス 5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1" name="直線コネクタ 52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3" name="直線コネクタ 52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5" name="直線コネクタ 52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26"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7" name="フローチャート: 判断 526"/>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28" name="フローチャート: 判断 527"/>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529"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30" name="フローチャート: 判断 529"/>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531"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32" name="フローチャート: 判断 531"/>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33"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111761</xdr:rowOff>
    </xdr:from>
    <xdr:to>
      <xdr:col>85</xdr:col>
      <xdr:colOff>177800</xdr:colOff>
      <xdr:row>105</xdr:row>
      <xdr:rowOff>41911</xdr:rowOff>
    </xdr:to>
    <xdr:sp macro="" textlink="">
      <xdr:nvSpPr>
        <xdr:cNvPr id="539" name="楕円 538"/>
        <xdr:cNvSpPr/>
      </xdr:nvSpPr>
      <xdr:spPr>
        <a:xfrm>
          <a:off x="162687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90188</xdr:rowOff>
    </xdr:from>
    <xdr:ext cx="405111" cy="259045"/>
    <xdr:sp macro="" textlink="">
      <xdr:nvSpPr>
        <xdr:cNvPr id="540" name="【庁舎】&#10;有形固定資産減価償却率該当値テキスト"/>
        <xdr:cNvSpPr txBox="1"/>
      </xdr:nvSpPr>
      <xdr:spPr>
        <a:xfrm>
          <a:off x="16357600"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137161</xdr:rowOff>
    </xdr:from>
    <xdr:to>
      <xdr:col>81</xdr:col>
      <xdr:colOff>101600</xdr:colOff>
      <xdr:row>105</xdr:row>
      <xdr:rowOff>67311</xdr:rowOff>
    </xdr:to>
    <xdr:sp macro="" textlink="">
      <xdr:nvSpPr>
        <xdr:cNvPr id="541" name="楕円 540"/>
        <xdr:cNvSpPr/>
      </xdr:nvSpPr>
      <xdr:spPr>
        <a:xfrm>
          <a:off x="15430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162561</xdr:rowOff>
    </xdr:from>
    <xdr:to>
      <xdr:col>85</xdr:col>
      <xdr:colOff>127000</xdr:colOff>
      <xdr:row>105</xdr:row>
      <xdr:rowOff>16511</xdr:rowOff>
    </xdr:to>
    <xdr:cxnSp macro="">
      <xdr:nvCxnSpPr>
        <xdr:cNvPr id="542" name="直線コネクタ 541"/>
        <xdr:cNvCxnSpPr/>
      </xdr:nvCxnSpPr>
      <xdr:spPr>
        <a:xfrm flipV="1">
          <a:off x="15481300" y="179933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3" name="楕円 542"/>
        <xdr:cNvSpPr/>
      </xdr:nvSpPr>
      <xdr:spPr>
        <a:xfrm>
          <a:off x="1454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16511</xdr:rowOff>
    </xdr:from>
    <xdr:to>
      <xdr:col>81</xdr:col>
      <xdr:colOff>50800</xdr:colOff>
      <xdr:row>105</xdr:row>
      <xdr:rowOff>26670</xdr:rowOff>
    </xdr:to>
    <xdr:cxnSp macro="">
      <xdr:nvCxnSpPr>
        <xdr:cNvPr id="544" name="直線コネクタ 543"/>
        <xdr:cNvCxnSpPr/>
      </xdr:nvCxnSpPr>
      <xdr:spPr>
        <a:xfrm flipV="1">
          <a:off x="14592300" y="1801876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45" name="楕円 544"/>
        <xdr:cNvSpPr/>
      </xdr:nvSpPr>
      <xdr:spPr>
        <a:xfrm>
          <a:off x="136525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10161</xdr:rowOff>
    </xdr:from>
    <xdr:to>
      <xdr:col>76</xdr:col>
      <xdr:colOff>114300</xdr:colOff>
      <xdr:row>105</xdr:row>
      <xdr:rowOff>26670</xdr:rowOff>
    </xdr:to>
    <xdr:cxnSp macro="">
      <xdr:nvCxnSpPr>
        <xdr:cNvPr id="546" name="直線コネクタ 545"/>
        <xdr:cNvCxnSpPr/>
      </xdr:nvCxnSpPr>
      <xdr:spPr>
        <a:xfrm>
          <a:off x="13703300" y="180124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58438</xdr:rowOff>
    </xdr:from>
    <xdr:ext cx="405111" cy="259045"/>
    <xdr:sp macro="" textlink="">
      <xdr:nvSpPr>
        <xdr:cNvPr id="547" name="n_1mainValue【庁舎】&#10;有形固定資産減価償却率"/>
        <xdr:cNvSpPr txBox="1"/>
      </xdr:nvSpPr>
      <xdr:spPr>
        <a:xfrm>
          <a:off x="152660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48" name="n_2mainValue【庁舎】&#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549" name="n_3mainValue【庁舎】&#10;有形固定資産減価償却率"/>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1" name="テキスト ボックス 57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3" name="テキスト ボックス 57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5" name="直線コネクタ 574"/>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6"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7" name="直線コネクタ 576"/>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78"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79" name="直線コネクタ 578"/>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80"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1" name="フローチャート: 判断 580"/>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2" name="フローチャート: 判断 581"/>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83"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84" name="フローチャート: 判断 583"/>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85"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86" name="フローチャート: 判断 585"/>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87"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61813</xdr:rowOff>
    </xdr:from>
    <xdr:to>
      <xdr:col>116</xdr:col>
      <xdr:colOff>114300</xdr:colOff>
      <xdr:row>108</xdr:row>
      <xdr:rowOff>163413</xdr:rowOff>
    </xdr:to>
    <xdr:sp macro="" textlink="">
      <xdr:nvSpPr>
        <xdr:cNvPr id="593" name="楕円 592"/>
        <xdr:cNvSpPr/>
      </xdr:nvSpPr>
      <xdr:spPr>
        <a:xfrm>
          <a:off x="22110700" y="185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94"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63609</xdr:rowOff>
    </xdr:from>
    <xdr:to>
      <xdr:col>112</xdr:col>
      <xdr:colOff>38100</xdr:colOff>
      <xdr:row>108</xdr:row>
      <xdr:rowOff>165209</xdr:rowOff>
    </xdr:to>
    <xdr:sp macro="" textlink="">
      <xdr:nvSpPr>
        <xdr:cNvPr id="595" name="楕円 594"/>
        <xdr:cNvSpPr/>
      </xdr:nvSpPr>
      <xdr:spPr>
        <a:xfrm>
          <a:off x="21272500" y="185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112613</xdr:rowOff>
    </xdr:from>
    <xdr:to>
      <xdr:col>116</xdr:col>
      <xdr:colOff>63500</xdr:colOff>
      <xdr:row>108</xdr:row>
      <xdr:rowOff>114409</xdr:rowOff>
    </xdr:to>
    <xdr:cxnSp macro="">
      <xdr:nvCxnSpPr>
        <xdr:cNvPr id="596" name="直線コネクタ 595"/>
        <xdr:cNvCxnSpPr/>
      </xdr:nvCxnSpPr>
      <xdr:spPr>
        <a:xfrm flipV="1">
          <a:off x="21323300" y="18629213"/>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63446</xdr:rowOff>
    </xdr:from>
    <xdr:to>
      <xdr:col>107</xdr:col>
      <xdr:colOff>101600</xdr:colOff>
      <xdr:row>108</xdr:row>
      <xdr:rowOff>165046</xdr:rowOff>
    </xdr:to>
    <xdr:sp macro="" textlink="">
      <xdr:nvSpPr>
        <xdr:cNvPr id="597" name="楕円 596"/>
        <xdr:cNvSpPr/>
      </xdr:nvSpPr>
      <xdr:spPr>
        <a:xfrm>
          <a:off x="20383500" y="185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114246</xdr:rowOff>
    </xdr:from>
    <xdr:to>
      <xdr:col>111</xdr:col>
      <xdr:colOff>177800</xdr:colOff>
      <xdr:row>108</xdr:row>
      <xdr:rowOff>114409</xdr:rowOff>
    </xdr:to>
    <xdr:cxnSp macro="">
      <xdr:nvCxnSpPr>
        <xdr:cNvPr id="598" name="直線コネクタ 597"/>
        <xdr:cNvCxnSpPr/>
      </xdr:nvCxnSpPr>
      <xdr:spPr>
        <a:xfrm>
          <a:off x="20434300" y="1863084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64588</xdr:rowOff>
    </xdr:from>
    <xdr:to>
      <xdr:col>102</xdr:col>
      <xdr:colOff>165100</xdr:colOff>
      <xdr:row>108</xdr:row>
      <xdr:rowOff>166188</xdr:rowOff>
    </xdr:to>
    <xdr:sp macro="" textlink="">
      <xdr:nvSpPr>
        <xdr:cNvPr id="599" name="楕円 598"/>
        <xdr:cNvSpPr/>
      </xdr:nvSpPr>
      <xdr:spPr>
        <a:xfrm>
          <a:off x="19494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114246</xdr:rowOff>
    </xdr:from>
    <xdr:to>
      <xdr:col>107</xdr:col>
      <xdr:colOff>50800</xdr:colOff>
      <xdr:row>108</xdr:row>
      <xdr:rowOff>115388</xdr:rowOff>
    </xdr:to>
    <xdr:cxnSp macro="">
      <xdr:nvCxnSpPr>
        <xdr:cNvPr id="600" name="直線コネクタ 599"/>
        <xdr:cNvCxnSpPr/>
      </xdr:nvCxnSpPr>
      <xdr:spPr>
        <a:xfrm flipV="1">
          <a:off x="19545300" y="1863084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156336</xdr:rowOff>
    </xdr:from>
    <xdr:ext cx="469744" cy="259045"/>
    <xdr:sp macro="" textlink="">
      <xdr:nvSpPr>
        <xdr:cNvPr id="601" name="n_1mainValue【庁舎】&#10;一人当たり面積"/>
        <xdr:cNvSpPr txBox="1"/>
      </xdr:nvSpPr>
      <xdr:spPr>
        <a:xfrm>
          <a:off x="21075727" y="1867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156173</xdr:rowOff>
    </xdr:from>
    <xdr:ext cx="469744" cy="259045"/>
    <xdr:sp macro="" textlink="">
      <xdr:nvSpPr>
        <xdr:cNvPr id="602" name="n_2mainValue【庁舎】&#10;一人当たり面積"/>
        <xdr:cNvSpPr txBox="1"/>
      </xdr:nvSpPr>
      <xdr:spPr>
        <a:xfrm>
          <a:off x="20199427"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603" name="n_3mainValue【庁舎】&#10;一人当たり面積"/>
        <xdr:cNvSpPr txBox="1"/>
      </xdr:nvSpPr>
      <xdr:spPr>
        <a:xfrm>
          <a:off x="19310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類似団体と比較して特に有形固定資産減価償却率が低くなっている施設は、体育館、福祉施設、保健センター、庁舎である。体育館は、平成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年度町体育館の整備、福祉施設は、平成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年度役場庁舎別館の整備等によるものであり、各施設とも予防保全型管理により維持管理費の低減を図る。令和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年度に町体育館・庁舎等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施設の公共施設等総合管理計画（個別施設計画）の策定を予定している。平成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公共施設等総合管理計画に基づき、公共施設の今後の活用計画を検討するとともに、長寿命化保全等の具体的な実施計画について検討し、施設の修繕・更新等の時期の分散・財政負担の平準化を図り、個別施設の長寿命化を推進するため個別施設計画（長期保全計画）の策定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年度財政力指数は</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となっているものの、主な要因である固定資産税（大規模償却資産）の経年償却により、地方税は前年度比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122,417</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の減少と併せ財政力指数も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35</xdr:row>
      <xdr:rowOff>156936</xdr:rowOff>
    </xdr:to>
    <xdr:cxnSp macro="">
      <xdr:nvCxnSpPr>
        <xdr:cNvPr id="70" name="直線コネクタ 69"/>
        <xdr:cNvCxnSpPr/>
      </xdr:nvCxnSpPr>
      <xdr:spPr>
        <a:xfrm>
          <a:off x="4114800" y="61404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35</xdr:row>
      <xdr:rowOff>139700</xdr:rowOff>
    </xdr:to>
    <xdr:cxnSp macro="">
      <xdr:nvCxnSpPr>
        <xdr:cNvPr id="73" name="直線コネクタ 72"/>
        <xdr:cNvCxnSpPr/>
      </xdr:nvCxnSpPr>
      <xdr:spPr>
        <a:xfrm>
          <a:off x="3225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35</xdr:row>
      <xdr:rowOff>139700</xdr:rowOff>
    </xdr:to>
    <xdr:cxnSp macro="">
      <xdr:nvCxnSpPr>
        <xdr:cNvPr id="76" name="直線コネクタ 75"/>
        <xdr:cNvCxnSpPr/>
      </xdr:nvCxnSpPr>
      <xdr:spPr>
        <a:xfrm>
          <a:off x="2336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87993</xdr:rowOff>
    </xdr:from>
    <xdr:to>
      <xdr:col>11</xdr:col>
      <xdr:colOff>31750</xdr:colOff>
      <xdr:row>35</xdr:row>
      <xdr:rowOff>139700</xdr:rowOff>
    </xdr:to>
    <xdr:cxnSp macro="">
      <xdr:nvCxnSpPr>
        <xdr:cNvPr id="79" name="直線コネクタ 78"/>
        <xdr:cNvCxnSpPr/>
      </xdr:nvCxnSpPr>
      <xdr:spPr>
        <a:xfrm>
          <a:off x="1447800" y="60887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106136</xdr:rowOff>
    </xdr:from>
    <xdr:to>
      <xdr:col>23</xdr:col>
      <xdr:colOff>184150</xdr:colOff>
      <xdr:row>36</xdr:row>
      <xdr:rowOff>36286</xdr:rowOff>
    </xdr:to>
    <xdr:sp macro="" textlink="">
      <xdr:nvSpPr>
        <xdr:cNvPr id="89" name="楕円 88"/>
        <xdr:cNvSpPr/>
      </xdr:nvSpPr>
      <xdr:spPr>
        <a:xfrm>
          <a:off x="4902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27413</xdr:rowOff>
    </xdr:from>
    <xdr:ext cx="762000" cy="259045"/>
    <xdr:sp macro="" textlink="">
      <xdr:nvSpPr>
        <xdr:cNvPr id="90" name="財政力該当値テキスト"/>
        <xdr:cNvSpPr txBox="1"/>
      </xdr:nvSpPr>
      <xdr:spPr>
        <a:xfrm>
          <a:off x="5041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1" name="楕円 90"/>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2" name="テキスト ボックス 91"/>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3" name="楕円 92"/>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4" name="テキスト ボックス 93"/>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5" name="楕円 94"/>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6" name="テキスト ボックス 95"/>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37193</xdr:rowOff>
    </xdr:from>
    <xdr:to>
      <xdr:col>7</xdr:col>
      <xdr:colOff>31750</xdr:colOff>
      <xdr:row>35</xdr:row>
      <xdr:rowOff>138793</xdr:rowOff>
    </xdr:to>
    <xdr:sp macro="" textlink="">
      <xdr:nvSpPr>
        <xdr:cNvPr id="97" name="楕円 96"/>
        <xdr:cNvSpPr/>
      </xdr:nvSpPr>
      <xdr:spPr>
        <a:xfrm>
          <a:off x="1397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148970</xdr:rowOff>
    </xdr:from>
    <xdr:ext cx="762000" cy="259045"/>
    <xdr:sp macro="" textlink="">
      <xdr:nvSpPr>
        <xdr:cNvPr id="98" name="テキスト ボックス 97"/>
        <xdr:cNvSpPr txBox="1"/>
      </xdr:nvSpPr>
      <xdr:spPr>
        <a:xfrm>
          <a:off x="1066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地方消費税交付金等の各種交付金</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千円増加、普通交付税</a:t>
          </a:r>
          <a:r>
            <a:rPr kumimoji="1" lang="en-US" altLang="ja-JP" sz="1300">
              <a:latin typeface="ＭＳ Ｐゴシック" panose="020B0600070205080204" pitchFamily="50" charset="-128"/>
              <a:ea typeface="ＭＳ Ｐゴシック" panose="020B0600070205080204" pitchFamily="50" charset="-128"/>
            </a:rPr>
            <a:t>18,223</a:t>
          </a:r>
          <a:r>
            <a:rPr kumimoji="1" lang="ja-JP" altLang="en-US" sz="1300">
              <a:latin typeface="ＭＳ Ｐゴシック" panose="020B0600070205080204" pitchFamily="50" charset="-128"/>
              <a:ea typeface="ＭＳ Ｐゴシック" panose="020B0600070205080204" pitchFamily="50" charset="-128"/>
            </a:rPr>
            <a:t>千円増加等したものの、固定資産税（大規模償却資産）の減少による地方税</a:t>
          </a:r>
          <a:r>
            <a:rPr kumimoji="1" lang="en-US" altLang="ja-JP" sz="1300">
              <a:latin typeface="ＭＳ Ｐゴシック" panose="020B0600070205080204" pitchFamily="50" charset="-128"/>
              <a:ea typeface="ＭＳ Ｐゴシック" panose="020B0600070205080204" pitchFamily="50" charset="-128"/>
            </a:rPr>
            <a:t>122,417</a:t>
          </a:r>
          <a:r>
            <a:rPr kumimoji="1" lang="ja-JP" altLang="en-US" sz="1300">
              <a:latin typeface="ＭＳ Ｐゴシック" panose="020B0600070205080204" pitchFamily="50" charset="-128"/>
              <a:ea typeface="ＭＳ Ｐゴシック" panose="020B0600070205080204" pitchFamily="50" charset="-128"/>
            </a:rPr>
            <a:t>千円減少により、経常一般財源等は</a:t>
          </a:r>
          <a:r>
            <a:rPr kumimoji="1" lang="en-US" altLang="ja-JP" sz="1300">
              <a:latin typeface="ＭＳ Ｐゴシック" panose="020B0600070205080204" pitchFamily="50" charset="-128"/>
              <a:ea typeface="ＭＳ Ｐゴシック" panose="020B0600070205080204" pitchFamily="50" charset="-128"/>
            </a:rPr>
            <a:t>105,704</a:t>
          </a:r>
          <a:r>
            <a:rPr kumimoji="1" lang="ja-JP" altLang="en-US" sz="1300">
              <a:latin typeface="ＭＳ Ｐゴシック" panose="020B0600070205080204" pitchFamily="50" charset="-128"/>
              <a:ea typeface="ＭＳ Ｐゴシック" panose="020B0600070205080204" pitchFamily="50" charset="-128"/>
            </a:rPr>
            <a:t>千円減少した。また、経常経費は、元利償還金の減少による公債費</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千円減少等したものの、水田農業経営確立対策推進助成補助金等の補助費等</a:t>
          </a:r>
          <a:r>
            <a:rPr kumimoji="1" lang="en-US" altLang="ja-JP" sz="1300">
              <a:latin typeface="ＭＳ Ｐゴシック" panose="020B0600070205080204" pitchFamily="50" charset="-128"/>
              <a:ea typeface="ＭＳ Ｐゴシック" panose="020B0600070205080204" pitchFamily="50" charset="-128"/>
            </a:rPr>
            <a:t>27,628</a:t>
          </a:r>
          <a:r>
            <a:rPr kumimoji="1" lang="ja-JP" altLang="en-US" sz="1300">
              <a:latin typeface="ＭＳ Ｐゴシック" panose="020B0600070205080204" pitchFamily="50" charset="-128"/>
              <a:ea typeface="ＭＳ Ｐゴシック" panose="020B0600070205080204" pitchFamily="50" charset="-128"/>
            </a:rPr>
            <a:t>千円増加、要介護高齢者等介護手当等の扶助費</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千円増加等により、経常経費充当一般財源は</a:t>
          </a:r>
          <a:r>
            <a:rPr kumimoji="1" lang="en-US" altLang="ja-JP" sz="1300">
              <a:latin typeface="ＭＳ Ｐゴシック" panose="020B0600070205080204" pitchFamily="50" charset="-128"/>
              <a:ea typeface="ＭＳ Ｐゴシック" panose="020B0600070205080204" pitchFamily="50" charset="-128"/>
            </a:rPr>
            <a:t>33,594</a:t>
          </a:r>
          <a:r>
            <a:rPr kumimoji="1" lang="ja-JP" altLang="en-US" sz="1300">
              <a:latin typeface="ＭＳ Ｐゴシック" panose="020B0600070205080204" pitchFamily="50" charset="-128"/>
              <a:ea typeface="ＭＳ Ｐゴシック" panose="020B0600070205080204" pitchFamily="50" charset="-128"/>
            </a:rPr>
            <a:t>千円増加し、経常収支比率は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増加の</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61</xdr:row>
      <xdr:rowOff>80772</xdr:rowOff>
    </xdr:to>
    <xdr:cxnSp macro="">
      <xdr:nvCxnSpPr>
        <xdr:cNvPr id="131" name="直線コネクタ 130"/>
        <xdr:cNvCxnSpPr/>
      </xdr:nvCxnSpPr>
      <xdr:spPr>
        <a:xfrm>
          <a:off x="4114800" y="1034618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71374</xdr:rowOff>
    </xdr:from>
    <xdr:to>
      <xdr:col>19</xdr:col>
      <xdr:colOff>133350</xdr:colOff>
      <xdr:row>60</xdr:row>
      <xdr:rowOff>59182</xdr:rowOff>
    </xdr:to>
    <xdr:cxnSp macro="">
      <xdr:nvCxnSpPr>
        <xdr:cNvPr id="134" name="直線コネクタ 133"/>
        <xdr:cNvCxnSpPr/>
      </xdr:nvCxnSpPr>
      <xdr:spPr>
        <a:xfrm>
          <a:off x="3225800" y="1018692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131826</xdr:rowOff>
    </xdr:from>
    <xdr:to>
      <xdr:col>15</xdr:col>
      <xdr:colOff>82550</xdr:colOff>
      <xdr:row>59</xdr:row>
      <xdr:rowOff>71374</xdr:rowOff>
    </xdr:to>
    <xdr:cxnSp macro="">
      <xdr:nvCxnSpPr>
        <xdr:cNvPr id="137" name="直線コネクタ 136"/>
        <xdr:cNvCxnSpPr/>
      </xdr:nvCxnSpPr>
      <xdr:spPr>
        <a:xfrm>
          <a:off x="2336800" y="100759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131826</xdr:rowOff>
    </xdr:from>
    <xdr:to>
      <xdr:col>11</xdr:col>
      <xdr:colOff>31750</xdr:colOff>
      <xdr:row>58</xdr:row>
      <xdr:rowOff>136652</xdr:rowOff>
    </xdr:to>
    <xdr:cxnSp macro="">
      <xdr:nvCxnSpPr>
        <xdr:cNvPr id="140" name="直線コネクタ 139"/>
        <xdr:cNvCxnSpPr/>
      </xdr:nvCxnSpPr>
      <xdr:spPr>
        <a:xfrm flipV="1">
          <a:off x="1447800" y="100759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50" name="楕円 149"/>
        <xdr:cNvSpPr/>
      </xdr:nvSpPr>
      <xdr:spPr>
        <a:xfrm>
          <a:off x="4902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46499</xdr:rowOff>
    </xdr:from>
    <xdr:ext cx="762000" cy="259045"/>
    <xdr:sp macro="" textlink="">
      <xdr:nvSpPr>
        <xdr:cNvPr id="151" name="財政構造の弾力性該当値テキスト"/>
        <xdr:cNvSpPr txBox="1"/>
      </xdr:nvSpPr>
      <xdr:spPr>
        <a:xfrm>
          <a:off x="5041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2" name="楕円 151"/>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3" name="テキスト ボックス 152"/>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20574</xdr:rowOff>
    </xdr:from>
    <xdr:to>
      <xdr:col>15</xdr:col>
      <xdr:colOff>133350</xdr:colOff>
      <xdr:row>59</xdr:row>
      <xdr:rowOff>122174</xdr:rowOff>
    </xdr:to>
    <xdr:sp macro="" textlink="">
      <xdr:nvSpPr>
        <xdr:cNvPr id="154" name="楕円 153"/>
        <xdr:cNvSpPr/>
      </xdr:nvSpPr>
      <xdr:spPr>
        <a:xfrm>
          <a:off x="3175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132351</xdr:rowOff>
    </xdr:from>
    <xdr:ext cx="762000" cy="259045"/>
    <xdr:sp macro="" textlink="">
      <xdr:nvSpPr>
        <xdr:cNvPr id="155" name="テキスト ボックス 154"/>
        <xdr:cNvSpPr txBox="1"/>
      </xdr:nvSpPr>
      <xdr:spPr>
        <a:xfrm>
          <a:off x="2844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81026</xdr:rowOff>
    </xdr:from>
    <xdr:to>
      <xdr:col>11</xdr:col>
      <xdr:colOff>82550</xdr:colOff>
      <xdr:row>59</xdr:row>
      <xdr:rowOff>11176</xdr:rowOff>
    </xdr:to>
    <xdr:sp macro="" textlink="">
      <xdr:nvSpPr>
        <xdr:cNvPr id="156" name="楕円 155"/>
        <xdr:cNvSpPr/>
      </xdr:nvSpPr>
      <xdr:spPr>
        <a:xfrm>
          <a:off x="2286000" y="100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21353</xdr:rowOff>
    </xdr:from>
    <xdr:ext cx="762000" cy="259045"/>
    <xdr:sp macro="" textlink="">
      <xdr:nvSpPr>
        <xdr:cNvPr id="157" name="テキスト ボックス 156"/>
        <xdr:cNvSpPr txBox="1"/>
      </xdr:nvSpPr>
      <xdr:spPr>
        <a:xfrm>
          <a:off x="1955800" y="979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85852</xdr:rowOff>
    </xdr:from>
    <xdr:to>
      <xdr:col>7</xdr:col>
      <xdr:colOff>31750</xdr:colOff>
      <xdr:row>59</xdr:row>
      <xdr:rowOff>16002</xdr:rowOff>
    </xdr:to>
    <xdr:sp macro="" textlink="">
      <xdr:nvSpPr>
        <xdr:cNvPr id="158" name="楕円 157"/>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26179</xdr:rowOff>
    </xdr:from>
    <xdr:ext cx="762000" cy="259045"/>
    <xdr:sp macro="" textlink="">
      <xdr:nvSpPr>
        <xdr:cNvPr id="159" name="テキスト ボックス 158"/>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人件費は、職員の中途退職に伴う職員給の減少及び外国語指導助手を直接雇用（報酬）から労働者派遣契約（手数料）へ変更したことによる減少等により、</a:t>
          </a:r>
          <a:r>
            <a:rPr kumimoji="1" lang="en-US" altLang="ja-JP" sz="1300">
              <a:latin typeface="ＭＳ Ｐゴシック" panose="020B0600070205080204" pitchFamily="50" charset="-128"/>
              <a:ea typeface="ＭＳ Ｐゴシック" panose="020B0600070205080204" pitchFamily="50" charset="-128"/>
            </a:rPr>
            <a:t>3,036</a:t>
          </a:r>
          <a:r>
            <a:rPr kumimoji="1" lang="ja-JP" altLang="en-US" sz="1300">
              <a:latin typeface="ＭＳ Ｐゴシック" panose="020B0600070205080204" pitchFamily="50" charset="-128"/>
              <a:ea typeface="ＭＳ Ｐゴシック" panose="020B0600070205080204" pitchFamily="50" charset="-128"/>
            </a:rPr>
            <a:t>千円減少した。物件費は、地域コミュニティ通信システム個別受信機購入事業</a:t>
          </a:r>
          <a:r>
            <a:rPr kumimoji="1" lang="en-US" altLang="ja-JP" sz="1300">
              <a:latin typeface="ＭＳ Ｐゴシック" panose="020B0600070205080204" pitchFamily="50" charset="-128"/>
              <a:ea typeface="ＭＳ Ｐゴシック" panose="020B0600070205080204" pitchFamily="50" charset="-128"/>
            </a:rPr>
            <a:t>1,604</a:t>
          </a:r>
          <a:r>
            <a:rPr kumimoji="1" lang="ja-JP" altLang="en-US" sz="1300">
              <a:latin typeface="ＭＳ Ｐゴシック" panose="020B0600070205080204" pitchFamily="50" charset="-128"/>
              <a:ea typeface="ＭＳ Ｐゴシック" panose="020B0600070205080204" pitchFamily="50" charset="-128"/>
            </a:rPr>
            <a:t>千円減少等により備品購入費</a:t>
          </a:r>
          <a:r>
            <a:rPr kumimoji="1" lang="en-US" altLang="ja-JP" sz="1300">
              <a:latin typeface="ＭＳ Ｐゴシック" panose="020B0600070205080204" pitchFamily="50" charset="-128"/>
              <a:ea typeface="ＭＳ Ｐゴシック" panose="020B0600070205080204" pitchFamily="50" charset="-128"/>
            </a:rPr>
            <a:t>8,170</a:t>
          </a:r>
          <a:r>
            <a:rPr kumimoji="1" lang="ja-JP" altLang="en-US" sz="1300">
              <a:latin typeface="ＭＳ Ｐゴシック" panose="020B0600070205080204" pitchFamily="50" charset="-128"/>
              <a:ea typeface="ＭＳ Ｐゴシック" panose="020B0600070205080204" pitchFamily="50" charset="-128"/>
            </a:rPr>
            <a:t>千円減少等したものの、ふるさと納税手数料の増加による役務費</a:t>
          </a:r>
          <a:r>
            <a:rPr kumimoji="1" lang="en-US" altLang="ja-JP" sz="1300">
              <a:latin typeface="ＭＳ Ｐゴシック" panose="020B0600070205080204" pitchFamily="50" charset="-128"/>
              <a:ea typeface="ＭＳ Ｐゴシック" panose="020B0600070205080204" pitchFamily="50" charset="-128"/>
            </a:rPr>
            <a:t>87,687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78,489</a:t>
          </a:r>
          <a:r>
            <a:rPr kumimoji="1" lang="ja-JP" altLang="en-US" sz="1300">
              <a:latin typeface="ＭＳ Ｐゴシック" panose="020B0600070205080204" pitchFamily="50" charset="-128"/>
              <a:ea typeface="ＭＳ Ｐゴシック" panose="020B0600070205080204" pitchFamily="50" charset="-128"/>
            </a:rPr>
            <a:t>千円増加した。人口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21,695</a:t>
          </a:r>
          <a:r>
            <a:rPr kumimoji="1" lang="ja-JP" altLang="en-US" sz="1300">
              <a:latin typeface="ＭＳ Ｐゴシック" panose="020B0600070205080204" pitchFamily="50" charset="-128"/>
              <a:ea typeface="ＭＳ Ｐゴシック" panose="020B0600070205080204" pitchFamily="50" charset="-128"/>
            </a:rPr>
            <a:t>円の増加となり類似団体平均をやや上回った。</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97165</xdr:rowOff>
    </xdr:from>
    <xdr:to>
      <xdr:col>23</xdr:col>
      <xdr:colOff>133350</xdr:colOff>
      <xdr:row>85</xdr:row>
      <xdr:rowOff>12965</xdr:rowOff>
    </xdr:to>
    <xdr:cxnSp macro="">
      <xdr:nvCxnSpPr>
        <xdr:cNvPr id="194" name="直線コネクタ 193"/>
        <xdr:cNvCxnSpPr/>
      </xdr:nvCxnSpPr>
      <xdr:spPr>
        <a:xfrm>
          <a:off x="4114800" y="14498965"/>
          <a:ext cx="838200" cy="8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95785</xdr:rowOff>
    </xdr:from>
    <xdr:to>
      <xdr:col>19</xdr:col>
      <xdr:colOff>133350</xdr:colOff>
      <xdr:row>84</xdr:row>
      <xdr:rowOff>97165</xdr:rowOff>
    </xdr:to>
    <xdr:cxnSp macro="">
      <xdr:nvCxnSpPr>
        <xdr:cNvPr id="197" name="直線コネクタ 196"/>
        <xdr:cNvCxnSpPr/>
      </xdr:nvCxnSpPr>
      <xdr:spPr>
        <a:xfrm>
          <a:off x="3225800" y="14497585"/>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7840</xdr:rowOff>
    </xdr:from>
    <xdr:to>
      <xdr:col>15</xdr:col>
      <xdr:colOff>82550</xdr:colOff>
      <xdr:row>84</xdr:row>
      <xdr:rowOff>95785</xdr:rowOff>
    </xdr:to>
    <xdr:cxnSp macro="">
      <xdr:nvCxnSpPr>
        <xdr:cNvPr id="200" name="直線コネクタ 199"/>
        <xdr:cNvCxnSpPr/>
      </xdr:nvCxnSpPr>
      <xdr:spPr>
        <a:xfrm>
          <a:off x="2336800" y="14409640"/>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162016</xdr:rowOff>
    </xdr:from>
    <xdr:to>
      <xdr:col>11</xdr:col>
      <xdr:colOff>31750</xdr:colOff>
      <xdr:row>84</xdr:row>
      <xdr:rowOff>7840</xdr:rowOff>
    </xdr:to>
    <xdr:cxnSp macro="">
      <xdr:nvCxnSpPr>
        <xdr:cNvPr id="203" name="直線コネクタ 202"/>
        <xdr:cNvCxnSpPr/>
      </xdr:nvCxnSpPr>
      <xdr:spPr>
        <a:xfrm>
          <a:off x="1447800" y="14392366"/>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133615</xdr:rowOff>
    </xdr:from>
    <xdr:to>
      <xdr:col>23</xdr:col>
      <xdr:colOff>184150</xdr:colOff>
      <xdr:row>85</xdr:row>
      <xdr:rowOff>63765</xdr:rowOff>
    </xdr:to>
    <xdr:sp macro="" textlink="">
      <xdr:nvSpPr>
        <xdr:cNvPr id="213" name="楕円 212"/>
        <xdr:cNvSpPr/>
      </xdr:nvSpPr>
      <xdr:spPr>
        <a:xfrm>
          <a:off x="4902200" y="145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105692</xdr:rowOff>
    </xdr:from>
    <xdr:ext cx="762000" cy="259045"/>
    <xdr:sp macro="" textlink="">
      <xdr:nvSpPr>
        <xdr:cNvPr id="214" name="人件費・物件費等の状況該当値テキスト"/>
        <xdr:cNvSpPr txBox="1"/>
      </xdr:nvSpPr>
      <xdr:spPr>
        <a:xfrm>
          <a:off x="5041900" y="145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46365</xdr:rowOff>
    </xdr:from>
    <xdr:to>
      <xdr:col>19</xdr:col>
      <xdr:colOff>184150</xdr:colOff>
      <xdr:row>84</xdr:row>
      <xdr:rowOff>147965</xdr:rowOff>
    </xdr:to>
    <xdr:sp macro="" textlink="">
      <xdr:nvSpPr>
        <xdr:cNvPr id="215" name="楕円 214"/>
        <xdr:cNvSpPr/>
      </xdr:nvSpPr>
      <xdr:spPr>
        <a:xfrm>
          <a:off x="4064000" y="144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158142</xdr:rowOff>
    </xdr:from>
    <xdr:ext cx="736600" cy="259045"/>
    <xdr:sp macro="" textlink="">
      <xdr:nvSpPr>
        <xdr:cNvPr id="216" name="テキスト ボックス 215"/>
        <xdr:cNvSpPr txBox="1"/>
      </xdr:nvSpPr>
      <xdr:spPr>
        <a:xfrm>
          <a:off x="3733800" y="14217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44985</xdr:rowOff>
    </xdr:from>
    <xdr:to>
      <xdr:col>15</xdr:col>
      <xdr:colOff>133350</xdr:colOff>
      <xdr:row>84</xdr:row>
      <xdr:rowOff>146585</xdr:rowOff>
    </xdr:to>
    <xdr:sp macro="" textlink="">
      <xdr:nvSpPr>
        <xdr:cNvPr id="217" name="楕円 216"/>
        <xdr:cNvSpPr/>
      </xdr:nvSpPr>
      <xdr:spPr>
        <a:xfrm>
          <a:off x="3175000" y="144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131362</xdr:rowOff>
    </xdr:from>
    <xdr:ext cx="762000" cy="259045"/>
    <xdr:sp macro="" textlink="">
      <xdr:nvSpPr>
        <xdr:cNvPr id="218" name="テキスト ボックス 217"/>
        <xdr:cNvSpPr txBox="1"/>
      </xdr:nvSpPr>
      <xdr:spPr>
        <a:xfrm>
          <a:off x="2844800" y="1453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128490</xdr:rowOff>
    </xdr:from>
    <xdr:to>
      <xdr:col>11</xdr:col>
      <xdr:colOff>82550</xdr:colOff>
      <xdr:row>84</xdr:row>
      <xdr:rowOff>58640</xdr:rowOff>
    </xdr:to>
    <xdr:sp macro="" textlink="">
      <xdr:nvSpPr>
        <xdr:cNvPr id="219" name="楕円 218"/>
        <xdr:cNvSpPr/>
      </xdr:nvSpPr>
      <xdr:spPr>
        <a:xfrm>
          <a:off x="2286000" y="143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68817</xdr:rowOff>
    </xdr:from>
    <xdr:ext cx="762000" cy="259045"/>
    <xdr:sp macro="" textlink="">
      <xdr:nvSpPr>
        <xdr:cNvPr id="220" name="テキスト ボックス 219"/>
        <xdr:cNvSpPr txBox="1"/>
      </xdr:nvSpPr>
      <xdr:spPr>
        <a:xfrm>
          <a:off x="1955800" y="141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111216</xdr:rowOff>
    </xdr:from>
    <xdr:to>
      <xdr:col>7</xdr:col>
      <xdr:colOff>31750</xdr:colOff>
      <xdr:row>84</xdr:row>
      <xdr:rowOff>41366</xdr:rowOff>
    </xdr:to>
    <xdr:sp macro="" textlink="">
      <xdr:nvSpPr>
        <xdr:cNvPr id="221" name="楕円 220"/>
        <xdr:cNvSpPr/>
      </xdr:nvSpPr>
      <xdr:spPr>
        <a:xfrm>
          <a:off x="1397000" y="1434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51543</xdr:rowOff>
    </xdr:from>
    <xdr:ext cx="762000" cy="259045"/>
    <xdr:sp macro="" textlink="">
      <xdr:nvSpPr>
        <xdr:cNvPr id="222" name="テキスト ボックス 221"/>
        <xdr:cNvSpPr txBox="1"/>
      </xdr:nvSpPr>
      <xdr:spPr>
        <a:xfrm>
          <a:off x="1066800" y="1411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168487</xdr:rowOff>
    </xdr:from>
    <xdr:to>
      <xdr:col>81</xdr:col>
      <xdr:colOff>44450</xdr:colOff>
      <xdr:row>86</xdr:row>
      <xdr:rowOff>5080</xdr:rowOff>
    </xdr:to>
    <xdr:cxnSp macro="">
      <xdr:nvCxnSpPr>
        <xdr:cNvPr id="256" name="直線コネクタ 255"/>
        <xdr:cNvCxnSpPr/>
      </xdr:nvCxnSpPr>
      <xdr:spPr>
        <a:xfrm flipV="1">
          <a:off x="16179800" y="1474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86</xdr:row>
      <xdr:rowOff>5080</xdr:rowOff>
    </xdr:to>
    <xdr:cxnSp macro="">
      <xdr:nvCxnSpPr>
        <xdr:cNvPr id="259" name="直線コネクタ 258"/>
        <xdr:cNvCxnSpPr/>
      </xdr:nvCxnSpPr>
      <xdr:spPr>
        <a:xfrm>
          <a:off x="15290800" y="1470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85</xdr:row>
      <xdr:rowOff>144357</xdr:rowOff>
    </xdr:to>
    <xdr:cxnSp macro="">
      <xdr:nvCxnSpPr>
        <xdr:cNvPr id="262" name="直線コネクタ 261"/>
        <xdr:cNvCxnSpPr/>
      </xdr:nvCxnSpPr>
      <xdr:spPr>
        <a:xfrm flipV="1">
          <a:off x="14401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85</xdr:row>
      <xdr:rowOff>152400</xdr:rowOff>
    </xdr:to>
    <xdr:cxnSp macro="">
      <xdr:nvCxnSpPr>
        <xdr:cNvPr id="265" name="直線コネクタ 264"/>
        <xdr:cNvCxnSpPr/>
      </xdr:nvCxnSpPr>
      <xdr:spPr>
        <a:xfrm flipV="1">
          <a:off x="13512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5" name="楕円 274"/>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6"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7" name="楕円 276"/>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78" name="テキスト ボックス 277"/>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85513</xdr:rowOff>
    </xdr:from>
    <xdr:to>
      <xdr:col>73</xdr:col>
      <xdr:colOff>44450</xdr:colOff>
      <xdr:row>86</xdr:row>
      <xdr:rowOff>15663</xdr:rowOff>
    </xdr:to>
    <xdr:sp macro="" textlink="">
      <xdr:nvSpPr>
        <xdr:cNvPr id="279" name="楕円 278"/>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440</xdr:rowOff>
    </xdr:from>
    <xdr:ext cx="762000" cy="259045"/>
    <xdr:sp macro="" textlink="">
      <xdr:nvSpPr>
        <xdr:cNvPr id="280" name="テキスト ボックス 279"/>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93557</xdr:rowOff>
    </xdr:from>
    <xdr:to>
      <xdr:col>68</xdr:col>
      <xdr:colOff>203200</xdr:colOff>
      <xdr:row>86</xdr:row>
      <xdr:rowOff>23707</xdr:rowOff>
    </xdr:to>
    <xdr:sp macro="" textlink="">
      <xdr:nvSpPr>
        <xdr:cNvPr id="281" name="楕円 280"/>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8484</xdr:rowOff>
    </xdr:from>
    <xdr:ext cx="762000" cy="259045"/>
    <xdr:sp macro="" textlink="">
      <xdr:nvSpPr>
        <xdr:cNvPr id="282" name="テキスト ボックス 281"/>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3" name="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146268</xdr:rowOff>
    </xdr:from>
    <xdr:to>
      <xdr:col>81</xdr:col>
      <xdr:colOff>44450</xdr:colOff>
      <xdr:row>61</xdr:row>
      <xdr:rowOff>153162</xdr:rowOff>
    </xdr:to>
    <xdr:cxnSp macro="">
      <xdr:nvCxnSpPr>
        <xdr:cNvPr id="321" name="直線コネクタ 320"/>
        <xdr:cNvCxnSpPr/>
      </xdr:nvCxnSpPr>
      <xdr:spPr>
        <a:xfrm>
          <a:off x="16179800" y="1060471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146268</xdr:rowOff>
    </xdr:from>
    <xdr:to>
      <xdr:col>77</xdr:col>
      <xdr:colOff>44450</xdr:colOff>
      <xdr:row>61</xdr:row>
      <xdr:rowOff>160746</xdr:rowOff>
    </xdr:to>
    <xdr:cxnSp macro="">
      <xdr:nvCxnSpPr>
        <xdr:cNvPr id="324" name="直線コネクタ 323"/>
        <xdr:cNvCxnSpPr/>
      </xdr:nvCxnSpPr>
      <xdr:spPr>
        <a:xfrm flipV="1">
          <a:off x="15290800" y="106047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135237</xdr:rowOff>
    </xdr:from>
    <xdr:to>
      <xdr:col>72</xdr:col>
      <xdr:colOff>203200</xdr:colOff>
      <xdr:row>61</xdr:row>
      <xdr:rowOff>160746</xdr:rowOff>
    </xdr:to>
    <xdr:cxnSp macro="">
      <xdr:nvCxnSpPr>
        <xdr:cNvPr id="327" name="直線コネクタ 326"/>
        <xdr:cNvCxnSpPr/>
      </xdr:nvCxnSpPr>
      <xdr:spPr>
        <a:xfrm>
          <a:off x="14401800" y="10593687"/>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135237</xdr:rowOff>
    </xdr:from>
    <xdr:to>
      <xdr:col>68</xdr:col>
      <xdr:colOff>152400</xdr:colOff>
      <xdr:row>61</xdr:row>
      <xdr:rowOff>136616</xdr:rowOff>
    </xdr:to>
    <xdr:cxnSp macro="">
      <xdr:nvCxnSpPr>
        <xdr:cNvPr id="330" name="直線コネクタ 329"/>
        <xdr:cNvCxnSpPr/>
      </xdr:nvCxnSpPr>
      <xdr:spPr>
        <a:xfrm flipV="1">
          <a:off x="13512800" y="1059368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102362</xdr:rowOff>
    </xdr:from>
    <xdr:to>
      <xdr:col>81</xdr:col>
      <xdr:colOff>95250</xdr:colOff>
      <xdr:row>62</xdr:row>
      <xdr:rowOff>32512</xdr:rowOff>
    </xdr:to>
    <xdr:sp macro="" textlink="">
      <xdr:nvSpPr>
        <xdr:cNvPr id="340" name="楕円 339"/>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118889</xdr:rowOff>
    </xdr:from>
    <xdr:ext cx="762000" cy="259045"/>
    <xdr:sp macro="" textlink="">
      <xdr:nvSpPr>
        <xdr:cNvPr id="341" name="定員管理の状況該当値テキスト"/>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95468</xdr:rowOff>
    </xdr:from>
    <xdr:to>
      <xdr:col>77</xdr:col>
      <xdr:colOff>95250</xdr:colOff>
      <xdr:row>62</xdr:row>
      <xdr:rowOff>25618</xdr:rowOff>
    </xdr:to>
    <xdr:sp macro="" textlink="">
      <xdr:nvSpPr>
        <xdr:cNvPr id="342" name="楕円 341"/>
        <xdr:cNvSpPr/>
      </xdr:nvSpPr>
      <xdr:spPr>
        <a:xfrm>
          <a:off x="16129000" y="105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35795</xdr:rowOff>
    </xdr:from>
    <xdr:ext cx="736600" cy="259045"/>
    <xdr:sp macro="" textlink="">
      <xdr:nvSpPr>
        <xdr:cNvPr id="343" name="テキスト ボックス 342"/>
        <xdr:cNvSpPr txBox="1"/>
      </xdr:nvSpPr>
      <xdr:spPr>
        <a:xfrm>
          <a:off x="15798800" y="1032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4" name="楕円 343"/>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50273</xdr:rowOff>
    </xdr:from>
    <xdr:ext cx="762000" cy="259045"/>
    <xdr:sp macro="" textlink="">
      <xdr:nvSpPr>
        <xdr:cNvPr id="345" name="テキスト ボックス 344"/>
        <xdr:cNvSpPr txBox="1"/>
      </xdr:nvSpPr>
      <xdr:spPr>
        <a:xfrm>
          <a:off x="14909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84437</xdr:rowOff>
    </xdr:from>
    <xdr:to>
      <xdr:col>68</xdr:col>
      <xdr:colOff>203200</xdr:colOff>
      <xdr:row>62</xdr:row>
      <xdr:rowOff>14587</xdr:rowOff>
    </xdr:to>
    <xdr:sp macro="" textlink="">
      <xdr:nvSpPr>
        <xdr:cNvPr id="346" name="楕円 345"/>
        <xdr:cNvSpPr/>
      </xdr:nvSpPr>
      <xdr:spPr>
        <a:xfrm>
          <a:off x="14351000" y="10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24764</xdr:rowOff>
    </xdr:from>
    <xdr:ext cx="762000" cy="259045"/>
    <xdr:sp macro="" textlink="">
      <xdr:nvSpPr>
        <xdr:cNvPr id="347" name="テキスト ボックス 346"/>
        <xdr:cNvSpPr txBox="1"/>
      </xdr:nvSpPr>
      <xdr:spPr>
        <a:xfrm>
          <a:off x="14020800" y="103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85816</xdr:rowOff>
    </xdr:from>
    <xdr:to>
      <xdr:col>64</xdr:col>
      <xdr:colOff>152400</xdr:colOff>
      <xdr:row>62</xdr:row>
      <xdr:rowOff>15966</xdr:rowOff>
    </xdr:to>
    <xdr:sp macro="" textlink="">
      <xdr:nvSpPr>
        <xdr:cNvPr id="348" name="楕円 347"/>
        <xdr:cNvSpPr/>
      </xdr:nvSpPr>
      <xdr:spPr>
        <a:xfrm>
          <a:off x="13462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26143</xdr:rowOff>
    </xdr:from>
    <xdr:ext cx="762000" cy="259045"/>
    <xdr:sp macro="" textlink="">
      <xdr:nvSpPr>
        <xdr:cNvPr id="349" name="テキスト ボックス 348"/>
        <xdr:cNvSpPr txBox="1"/>
      </xdr:nvSpPr>
      <xdr:spPr>
        <a:xfrm>
          <a:off x="13131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年度より地方債を発行しているものの、平成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年度までの地方債抑制により、元利償還金は減少しており、類似団体平均を下回っている。今後も計画的な地方債の発行、地方債償還を行うことにより、引き続き水準を抑える。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141478</xdr:rowOff>
    </xdr:to>
    <xdr:cxnSp macro="">
      <xdr:nvCxnSpPr>
        <xdr:cNvPr id="380" name="直線コネクタ 379"/>
        <xdr:cNvCxnSpPr/>
      </xdr:nvCxnSpPr>
      <xdr:spPr>
        <a:xfrm flipV="1">
          <a:off x="16179800" y="696569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23114</xdr:rowOff>
    </xdr:to>
    <xdr:cxnSp macro="">
      <xdr:nvCxnSpPr>
        <xdr:cNvPr id="383" name="直線コネクタ 382"/>
        <xdr:cNvCxnSpPr/>
      </xdr:nvCxnSpPr>
      <xdr:spPr>
        <a:xfrm flipV="1">
          <a:off x="15290800" y="699947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66548</xdr:rowOff>
    </xdr:to>
    <xdr:cxnSp macro="">
      <xdr:nvCxnSpPr>
        <xdr:cNvPr id="386" name="直線コネクタ 385"/>
        <xdr:cNvCxnSpPr/>
      </xdr:nvCxnSpPr>
      <xdr:spPr>
        <a:xfrm flipV="1">
          <a:off x="14401800" y="70525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76200</xdr:rowOff>
    </xdr:to>
    <xdr:cxnSp macro="">
      <xdr:nvCxnSpPr>
        <xdr:cNvPr id="389" name="直線コネクタ 388"/>
        <xdr:cNvCxnSpPr/>
      </xdr:nvCxnSpPr>
      <xdr:spPr>
        <a:xfrm flipV="1">
          <a:off x="13512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399" name="楕円 398"/>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0"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1" name="楕円 400"/>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2" name="テキスト ボックス 401"/>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3" name="楕円 402"/>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4" name="テキスト ボックス 403"/>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15748</xdr:rowOff>
    </xdr:from>
    <xdr:to>
      <xdr:col>68</xdr:col>
      <xdr:colOff>203200</xdr:colOff>
      <xdr:row>41</xdr:row>
      <xdr:rowOff>117348</xdr:rowOff>
    </xdr:to>
    <xdr:sp macro="" textlink="">
      <xdr:nvSpPr>
        <xdr:cNvPr id="405" name="楕円 404"/>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127525</xdr:rowOff>
    </xdr:from>
    <xdr:ext cx="762000" cy="259045"/>
    <xdr:sp macro="" textlink="">
      <xdr:nvSpPr>
        <xdr:cNvPr id="406" name="テキスト ボックス 405"/>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7" name="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8" name="テキスト ボックス 40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地方債現在高の減少等により将来負担額</a:t>
          </a:r>
          <a:r>
            <a:rPr kumimoji="1" lang="en-US" altLang="ja-JP" sz="1300">
              <a:latin typeface="ＭＳ Ｐゴシック" panose="020B0600070205080204" pitchFamily="50" charset="-128"/>
              <a:ea typeface="ＭＳ Ｐゴシック" panose="020B0600070205080204" pitchFamily="50" charset="-128"/>
            </a:rPr>
            <a:t>252,544</a:t>
          </a:r>
          <a:r>
            <a:rPr kumimoji="1" lang="ja-JP" altLang="en-US" sz="1300">
              <a:latin typeface="ＭＳ Ｐゴシック" panose="020B0600070205080204" pitchFamily="50" charset="-128"/>
              <a:ea typeface="ＭＳ Ｐゴシック" panose="020B0600070205080204" pitchFamily="50" charset="-128"/>
            </a:rPr>
            <a:t>千円減少、充当可能基金の減少等により充当可能財源等</a:t>
          </a:r>
          <a:r>
            <a:rPr kumimoji="1" lang="en-US" altLang="ja-JP" sz="1300">
              <a:latin typeface="ＭＳ Ｐゴシック" panose="020B0600070205080204" pitchFamily="50" charset="-128"/>
              <a:ea typeface="ＭＳ Ｐゴシック" panose="020B0600070205080204" pitchFamily="50" charset="-128"/>
            </a:rPr>
            <a:t>225,714</a:t>
          </a:r>
          <a:r>
            <a:rPr kumimoji="1" lang="ja-JP" altLang="en-US" sz="1300">
              <a:latin typeface="ＭＳ Ｐゴシック" panose="020B0600070205080204" pitchFamily="50" charset="-128"/>
              <a:ea typeface="ＭＳ Ｐゴシック" panose="020B0600070205080204" pitchFamily="50" charset="-128"/>
            </a:rPr>
            <a:t>千円減少した。将来負担額より充当可能財源等が大きいため、将来負担比率は発生していない。今後も公債費等義務的経費の削減を中心とする行財政改革を進め、財政の健全化に努める。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外国語指導助手を直接雇用（報酬）から労働者派遣契約（手数料）へ変更したことによる減少及び職員の中途退職に伴う減少等により、人件費（経常経費）は</a:t>
          </a:r>
          <a:r>
            <a:rPr kumimoji="1" lang="en-US" altLang="ja-JP" sz="1300">
              <a:latin typeface="ＭＳ Ｐゴシック" panose="020B0600070205080204" pitchFamily="50" charset="-128"/>
              <a:ea typeface="ＭＳ Ｐゴシック" panose="020B0600070205080204" pitchFamily="50" charset="-128"/>
            </a:rPr>
            <a:t>4,506</a:t>
          </a:r>
          <a:r>
            <a:rPr kumimoji="1" lang="ja-JP" altLang="en-US" sz="1300">
              <a:latin typeface="ＭＳ Ｐゴシック" panose="020B0600070205080204" pitchFamily="50" charset="-128"/>
              <a:ea typeface="ＭＳ Ｐゴシック" panose="020B0600070205080204" pitchFamily="50" charset="-128"/>
            </a:rPr>
            <a:t>千円減少した。民間でも実施可能な部分については、指定管理者制度の導入など進めており、今後も行政改革の取り組みを通じて適正化を図る。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74422</xdr:rowOff>
    </xdr:to>
    <xdr:cxnSp macro="">
      <xdr:nvCxnSpPr>
        <xdr:cNvPr id="64" name="直線コネクタ 63"/>
        <xdr:cNvCxnSpPr/>
      </xdr:nvCxnSpPr>
      <xdr:spPr>
        <a:xfrm>
          <a:off x="3987800" y="63860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42418</xdr:rowOff>
    </xdr:to>
    <xdr:cxnSp macro="">
      <xdr:nvCxnSpPr>
        <xdr:cNvPr id="67" name="直線コネクタ 66"/>
        <xdr:cNvCxnSpPr/>
      </xdr:nvCxnSpPr>
      <xdr:spPr>
        <a:xfrm>
          <a:off x="3098800" y="6294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122428</xdr:rowOff>
    </xdr:to>
    <xdr:cxnSp macro="">
      <xdr:nvCxnSpPr>
        <xdr:cNvPr id="70" name="直線コネクタ 69"/>
        <xdr:cNvCxnSpPr/>
      </xdr:nvCxnSpPr>
      <xdr:spPr>
        <a:xfrm>
          <a:off x="2209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81280</xdr:rowOff>
    </xdr:to>
    <xdr:cxnSp macro="">
      <xdr:nvCxnSpPr>
        <xdr:cNvPr id="73" name="直線コネクタ 72"/>
        <xdr:cNvCxnSpPr/>
      </xdr:nvCxnSpPr>
      <xdr:spPr>
        <a:xfrm flipV="1">
          <a:off x="1320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インターネットサービス事業の運営方式変更により施設借上料等</a:t>
          </a:r>
          <a:r>
            <a:rPr kumimoji="1" lang="en-US" altLang="ja-JP" sz="1300">
              <a:latin typeface="ＭＳ Ｐゴシック" panose="020B0600070205080204" pitchFamily="50" charset="-128"/>
              <a:ea typeface="ＭＳ Ｐゴシック" panose="020B0600070205080204" pitchFamily="50" charset="-128"/>
            </a:rPr>
            <a:t>4,974</a:t>
          </a:r>
          <a:r>
            <a:rPr kumimoji="1" lang="ja-JP" altLang="en-US" sz="1300">
              <a:latin typeface="ＭＳ Ｐゴシック" panose="020B0600070205080204" pitchFamily="50" charset="-128"/>
              <a:ea typeface="ＭＳ Ｐゴシック" panose="020B0600070205080204" pitchFamily="50" charset="-128"/>
            </a:rPr>
            <a:t>千円増加等したものの、社会科副読本印刷製本費</a:t>
          </a:r>
          <a:r>
            <a:rPr kumimoji="1" lang="en-US" altLang="ja-JP" sz="1300">
              <a:latin typeface="ＭＳ Ｐゴシック" panose="020B0600070205080204" pitchFamily="50" charset="-128"/>
              <a:ea typeface="ＭＳ Ｐゴシック" panose="020B0600070205080204" pitchFamily="50" charset="-128"/>
            </a:rPr>
            <a:t>2,030</a:t>
          </a:r>
          <a:r>
            <a:rPr kumimoji="1" lang="ja-JP" altLang="en-US" sz="1300">
              <a:latin typeface="ＭＳ Ｐゴシック" panose="020B0600070205080204" pitchFamily="50" charset="-128"/>
              <a:ea typeface="ＭＳ Ｐゴシック" panose="020B0600070205080204" pitchFamily="50" charset="-128"/>
            </a:rPr>
            <a:t>千円等減少による需用費</a:t>
          </a:r>
          <a:r>
            <a:rPr kumimoji="1" lang="en-US" altLang="ja-JP" sz="1300">
              <a:latin typeface="ＭＳ Ｐゴシック" panose="020B0600070205080204" pitchFamily="50" charset="-128"/>
              <a:ea typeface="ＭＳ Ｐゴシック" panose="020B0600070205080204" pitchFamily="50" charset="-128"/>
            </a:rPr>
            <a:t>3,145</a:t>
          </a:r>
          <a:r>
            <a:rPr kumimoji="1" lang="ja-JP" altLang="en-US" sz="1300">
              <a:latin typeface="ＭＳ Ｐゴシック" panose="020B0600070205080204" pitchFamily="50" charset="-128"/>
              <a:ea typeface="ＭＳ Ｐゴシック" panose="020B0600070205080204" pitchFamily="50" charset="-128"/>
            </a:rPr>
            <a:t>千円減少、道路維持に伴う人夫賃金</a:t>
          </a:r>
          <a:r>
            <a:rPr kumimoji="1" lang="en-US" altLang="ja-JP" sz="1300">
              <a:latin typeface="ＭＳ Ｐゴシック" panose="020B0600070205080204" pitchFamily="50" charset="-128"/>
              <a:ea typeface="ＭＳ Ｐゴシック" panose="020B0600070205080204" pitchFamily="50" charset="-128"/>
            </a:rPr>
            <a:t>572</a:t>
          </a:r>
          <a:r>
            <a:rPr kumimoji="1" lang="ja-JP" altLang="en-US" sz="1300">
              <a:latin typeface="ＭＳ Ｐゴシック" panose="020B0600070205080204" pitchFamily="50" charset="-128"/>
              <a:ea typeface="ＭＳ Ｐゴシック" panose="020B0600070205080204" pitchFamily="50" charset="-128"/>
            </a:rPr>
            <a:t>千円減少による賃金</a:t>
          </a:r>
          <a:r>
            <a:rPr kumimoji="1" lang="en-US" altLang="ja-JP" sz="1300">
              <a:latin typeface="ＭＳ Ｐゴシック" panose="020B0600070205080204" pitchFamily="50" charset="-128"/>
              <a:ea typeface="ＭＳ Ｐゴシック" panose="020B0600070205080204" pitchFamily="50" charset="-128"/>
            </a:rPr>
            <a:t>1,423</a:t>
          </a:r>
          <a:r>
            <a:rPr kumimoji="1" lang="ja-JP" altLang="en-US" sz="1300">
              <a:latin typeface="ＭＳ Ｐゴシック" panose="020B0600070205080204" pitchFamily="50" charset="-128"/>
              <a:ea typeface="ＭＳ Ｐゴシック" panose="020B0600070205080204" pitchFamily="50" charset="-128"/>
            </a:rPr>
            <a:t>千円減少等により、物件費（経常経費）は</a:t>
          </a:r>
          <a:r>
            <a:rPr kumimoji="1" lang="en-US" altLang="ja-JP" sz="1300">
              <a:latin typeface="ＭＳ Ｐゴシック" panose="020B0600070205080204" pitchFamily="50" charset="-128"/>
              <a:ea typeface="ＭＳ Ｐゴシック" panose="020B0600070205080204" pitchFamily="50" charset="-128"/>
            </a:rPr>
            <a:t>10,355</a:t>
          </a:r>
          <a:r>
            <a:rPr kumimoji="1" lang="ja-JP" altLang="en-US" sz="1300">
              <a:latin typeface="ＭＳ Ｐゴシック" panose="020B0600070205080204" pitchFamily="50" charset="-128"/>
              <a:ea typeface="ＭＳ Ｐゴシック" panose="020B0600070205080204" pitchFamily="50" charset="-128"/>
            </a:rPr>
            <a:t>千円減少した。前年度より決算額は減少しているものの、類似団体平均をやや上回り、増加傾向にあるため、現行水準を維持するよう努める。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83566</xdr:rowOff>
    </xdr:to>
    <xdr:cxnSp macro="">
      <xdr:nvCxnSpPr>
        <xdr:cNvPr id="122" name="直線コネクタ 121"/>
        <xdr:cNvCxnSpPr/>
      </xdr:nvCxnSpPr>
      <xdr:spPr>
        <a:xfrm>
          <a:off x="15671800" y="2989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74422</xdr:rowOff>
    </xdr:to>
    <xdr:cxnSp macro="">
      <xdr:nvCxnSpPr>
        <xdr:cNvPr id="125" name="直線コネクタ 124"/>
        <xdr:cNvCxnSpPr/>
      </xdr:nvCxnSpPr>
      <xdr:spPr>
        <a:xfrm>
          <a:off x="14782800" y="2970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56134</xdr:rowOff>
    </xdr:to>
    <xdr:cxnSp macro="">
      <xdr:nvCxnSpPr>
        <xdr:cNvPr id="128" name="直線コネクタ 127"/>
        <xdr:cNvCxnSpPr/>
      </xdr:nvCxnSpPr>
      <xdr:spPr>
        <a:xfrm>
          <a:off x="13893800" y="2925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10414</xdr:rowOff>
    </xdr:to>
    <xdr:cxnSp macro="">
      <xdr:nvCxnSpPr>
        <xdr:cNvPr id="131" name="直線コネクタ 130"/>
        <xdr:cNvCxnSpPr/>
      </xdr:nvCxnSpPr>
      <xdr:spPr>
        <a:xfrm>
          <a:off x="13004800" y="2870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3" name="楕円 142"/>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4" name="テキスト ボックス 143"/>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46" name="テキスト ボックス 145"/>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45991</xdr:rowOff>
    </xdr:from>
    <xdr:ext cx="762000" cy="259045"/>
    <xdr:sp macro="" textlink="">
      <xdr:nvSpPr>
        <xdr:cNvPr id="148" name="テキスト ボックス 147"/>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障害児通所支援費</a:t>
          </a:r>
          <a:r>
            <a:rPr kumimoji="1" lang="en-US" altLang="ja-JP" sz="1300">
              <a:latin typeface="ＭＳ Ｐゴシック" panose="020B0600070205080204" pitchFamily="50" charset="-128"/>
              <a:ea typeface="ＭＳ Ｐゴシック" panose="020B0600070205080204" pitchFamily="50" charset="-128"/>
            </a:rPr>
            <a:t>4,157</a:t>
          </a:r>
          <a:r>
            <a:rPr kumimoji="1" lang="ja-JP" altLang="en-US" sz="1300">
              <a:latin typeface="ＭＳ Ｐゴシック" panose="020B0600070205080204" pitchFamily="50" charset="-128"/>
              <a:ea typeface="ＭＳ Ｐゴシック" panose="020B0600070205080204" pitchFamily="50" charset="-128"/>
            </a:rPr>
            <a:t>千円減少、介護予防生活支援事業</a:t>
          </a:r>
          <a:r>
            <a:rPr kumimoji="1" lang="en-US" altLang="ja-JP" sz="1300">
              <a:latin typeface="ＭＳ Ｐゴシック" panose="020B0600070205080204" pitchFamily="50" charset="-128"/>
              <a:ea typeface="ＭＳ Ｐゴシック" panose="020B0600070205080204" pitchFamily="50" charset="-128"/>
            </a:rPr>
            <a:t>2,585</a:t>
          </a:r>
          <a:r>
            <a:rPr kumimoji="1" lang="ja-JP" altLang="en-US" sz="1300">
              <a:latin typeface="ＭＳ Ｐゴシック" panose="020B0600070205080204" pitchFamily="50" charset="-128"/>
              <a:ea typeface="ＭＳ Ｐゴシック" panose="020B0600070205080204" pitchFamily="50" charset="-128"/>
            </a:rPr>
            <a:t>千円減少等したものの、要介護高齢者等介護手当等の高齢者福祉費</a:t>
          </a:r>
          <a:r>
            <a:rPr kumimoji="1" lang="en-US" altLang="ja-JP" sz="1300">
              <a:latin typeface="ＭＳ Ｐゴシック" panose="020B0600070205080204" pitchFamily="50" charset="-128"/>
              <a:ea typeface="ＭＳ Ｐゴシック" panose="020B0600070205080204" pitchFamily="50" charset="-128"/>
            </a:rPr>
            <a:t>7,744</a:t>
          </a:r>
          <a:r>
            <a:rPr kumimoji="1" lang="ja-JP" altLang="en-US" sz="1300">
              <a:latin typeface="ＭＳ Ｐゴシック" panose="020B0600070205080204" pitchFamily="50" charset="-128"/>
              <a:ea typeface="ＭＳ Ｐゴシック" panose="020B0600070205080204" pitchFamily="50" charset="-128"/>
            </a:rPr>
            <a:t>千円増加、老人保護措置費</a:t>
          </a:r>
          <a:r>
            <a:rPr kumimoji="1" lang="en-US" altLang="ja-JP" sz="1300">
              <a:latin typeface="ＭＳ Ｐゴシック" panose="020B0600070205080204" pitchFamily="50" charset="-128"/>
              <a:ea typeface="ＭＳ Ｐゴシック" panose="020B0600070205080204" pitchFamily="50" charset="-128"/>
            </a:rPr>
            <a:t>3,301</a:t>
          </a:r>
          <a:r>
            <a:rPr kumimoji="1" lang="ja-JP" altLang="en-US" sz="1300">
              <a:latin typeface="ＭＳ Ｐゴシック" panose="020B0600070205080204" pitchFamily="50" charset="-128"/>
              <a:ea typeface="ＭＳ Ｐゴシック" panose="020B0600070205080204" pitchFamily="50" charset="-128"/>
            </a:rPr>
            <a:t>千円増加、児童手当</a:t>
          </a:r>
          <a:r>
            <a:rPr kumimoji="1" lang="en-US" altLang="ja-JP" sz="1300">
              <a:latin typeface="ＭＳ Ｐゴシック" panose="020B0600070205080204" pitchFamily="50" charset="-128"/>
              <a:ea typeface="ＭＳ Ｐゴシック" panose="020B0600070205080204" pitchFamily="50" charset="-128"/>
            </a:rPr>
            <a:t>2,145</a:t>
          </a:r>
          <a:r>
            <a:rPr kumimoji="1" lang="ja-JP" altLang="en-US" sz="1300">
              <a:latin typeface="ＭＳ Ｐゴシック" panose="020B0600070205080204" pitchFamily="50" charset="-128"/>
              <a:ea typeface="ＭＳ Ｐゴシック" panose="020B0600070205080204" pitchFamily="50" charset="-128"/>
            </a:rPr>
            <a:t>千円増加等により、扶助費（経常経費）は</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千円増加した。増加傾向にあるため、扶助費町単独分の見直しなど進めていくことで、適正化を図る。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58</xdr:row>
      <xdr:rowOff>31750</xdr:rowOff>
    </xdr:to>
    <xdr:cxnSp macro="">
      <xdr:nvCxnSpPr>
        <xdr:cNvPr id="183" name="直線コネクタ 182"/>
        <xdr:cNvCxnSpPr/>
      </xdr:nvCxnSpPr>
      <xdr:spPr>
        <a:xfrm>
          <a:off x="3987800" y="98044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86" name="直線コネクタ 185"/>
        <xdr:cNvCxnSpPr/>
      </xdr:nvCxnSpPr>
      <xdr:spPr>
        <a:xfrm flipV="1">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107950</xdr:rowOff>
    </xdr:to>
    <xdr:cxnSp macro="">
      <xdr:nvCxnSpPr>
        <xdr:cNvPr id="189" name="直線コネクタ 188"/>
        <xdr:cNvCxnSpPr/>
      </xdr:nvCxnSpPr>
      <xdr:spPr>
        <a:xfrm>
          <a:off x="2209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192" name="直線コネクタ 191"/>
        <xdr:cNvCxnSpPr/>
      </xdr:nvCxnSpPr>
      <xdr:spPr>
        <a:xfrm>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2" name="楕円 201"/>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3"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4" name="楕円 203"/>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5" name="テキスト ボックス 20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6" name="楕円 205"/>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7" name="テキスト ボックス 206"/>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8" name="楕円 207"/>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9" name="テキスト ボックス 208"/>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0" name="楕円 209"/>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1" name="テキスト ボックス 210"/>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主に繰出金の増加によるものであり、下水道事業特別会計への繰出金</a:t>
          </a:r>
          <a:r>
            <a:rPr kumimoji="1" lang="en-US" altLang="ja-JP" sz="1300">
              <a:latin typeface="ＭＳ Ｐゴシック" panose="020B0600070205080204" pitchFamily="50" charset="-128"/>
              <a:ea typeface="ＭＳ Ｐゴシック" panose="020B0600070205080204" pitchFamily="50" charset="-128"/>
            </a:rPr>
            <a:t>7,139</a:t>
          </a:r>
          <a:r>
            <a:rPr kumimoji="1" lang="ja-JP" altLang="en-US" sz="1300">
              <a:latin typeface="ＭＳ Ｐゴシック" panose="020B0600070205080204" pitchFamily="50" charset="-128"/>
              <a:ea typeface="ＭＳ Ｐゴシック" panose="020B0600070205080204" pitchFamily="50" charset="-128"/>
            </a:rPr>
            <a:t>千円減少等したものの、国民健康保険事業特別会計への繰出金</a:t>
          </a:r>
          <a:r>
            <a:rPr kumimoji="1" lang="en-US" altLang="ja-JP" sz="1300">
              <a:latin typeface="ＭＳ Ｐゴシック" panose="020B0600070205080204" pitchFamily="50" charset="-128"/>
              <a:ea typeface="ＭＳ Ｐゴシック" panose="020B0600070205080204" pitchFamily="50" charset="-128"/>
            </a:rPr>
            <a:t>17,218</a:t>
          </a:r>
          <a:r>
            <a:rPr kumimoji="1" lang="ja-JP" altLang="en-US" sz="1300">
              <a:latin typeface="ＭＳ Ｐゴシック" panose="020B0600070205080204" pitchFamily="50" charset="-128"/>
              <a:ea typeface="ＭＳ Ｐゴシック" panose="020B0600070205080204" pitchFamily="50" charset="-128"/>
            </a:rPr>
            <a:t>千円増加等により、繰出金（経常経費）は</a:t>
          </a:r>
          <a:r>
            <a:rPr kumimoji="1" lang="en-US" altLang="ja-JP" sz="1300">
              <a:latin typeface="ＭＳ Ｐゴシック" panose="020B0600070205080204" pitchFamily="50" charset="-128"/>
              <a:ea typeface="ＭＳ Ｐゴシック" panose="020B0600070205080204" pitchFamily="50" charset="-128"/>
            </a:rPr>
            <a:t>32,621</a:t>
          </a:r>
          <a:r>
            <a:rPr kumimoji="1" lang="ja-JP" altLang="en-US" sz="1300">
              <a:latin typeface="ＭＳ Ｐゴシック" panose="020B0600070205080204" pitchFamily="50" charset="-128"/>
              <a:ea typeface="ＭＳ Ｐゴシック" panose="020B0600070205080204" pitchFamily="50" charset="-128"/>
            </a:rPr>
            <a:t>千円増加した。近年増加傾向にあるため、特別会計の独立採算を目指し、料金等の適正化に努める。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33274</xdr:rowOff>
    </xdr:to>
    <xdr:cxnSp macro="">
      <xdr:nvCxnSpPr>
        <xdr:cNvPr id="241" name="直線コネクタ 240"/>
        <xdr:cNvCxnSpPr/>
      </xdr:nvCxnSpPr>
      <xdr:spPr>
        <a:xfrm>
          <a:off x="15671800" y="9723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122428</xdr:rowOff>
    </xdr:to>
    <xdr:cxnSp macro="">
      <xdr:nvCxnSpPr>
        <xdr:cNvPr id="244" name="直線コネクタ 243"/>
        <xdr:cNvCxnSpPr/>
      </xdr:nvCxnSpPr>
      <xdr:spPr>
        <a:xfrm>
          <a:off x="14782800" y="9650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49276</xdr:rowOff>
    </xdr:to>
    <xdr:cxnSp macro="">
      <xdr:nvCxnSpPr>
        <xdr:cNvPr id="247" name="直線コネクタ 246"/>
        <xdr:cNvCxnSpPr/>
      </xdr:nvCxnSpPr>
      <xdr:spPr>
        <a:xfrm>
          <a:off x="13893800" y="9600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8128</xdr:rowOff>
    </xdr:to>
    <xdr:cxnSp macro="">
      <xdr:nvCxnSpPr>
        <xdr:cNvPr id="250" name="直線コネクタ 249"/>
        <xdr:cNvCxnSpPr/>
      </xdr:nvCxnSpPr>
      <xdr:spPr>
        <a:xfrm flipV="1">
          <a:off x="13004800" y="9600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60" name="楕円 259"/>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126001</xdr:rowOff>
    </xdr:from>
    <xdr:ext cx="762000" cy="259045"/>
    <xdr:sp macro="" textlink="">
      <xdr:nvSpPr>
        <xdr:cNvPr id="261" name="その他該当値テキスト"/>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2" name="楕円 261"/>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3" name="テキスト ボックス 262"/>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4" name="楕円 263"/>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5" name="テキスト ボックス 264"/>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6" name="楕円 265"/>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7" name="テキスト ボックス 266"/>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68" name="楕円 267"/>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69" name="テキスト ボックス 268"/>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水田農業経営確立対策推進助成補助金等の農業振興費</a:t>
          </a:r>
          <a:r>
            <a:rPr kumimoji="1" lang="en-US" altLang="ja-JP" sz="1300">
              <a:latin typeface="ＭＳ Ｐゴシック" panose="020B0600070205080204" pitchFamily="50" charset="-128"/>
              <a:ea typeface="ＭＳ Ｐゴシック" panose="020B0600070205080204" pitchFamily="50" charset="-128"/>
            </a:rPr>
            <a:t>7,599</a:t>
          </a:r>
          <a:r>
            <a:rPr kumimoji="1" lang="ja-JP" altLang="en-US" sz="1300">
              <a:latin typeface="ＭＳ Ｐゴシック" panose="020B0600070205080204" pitchFamily="50" charset="-128"/>
              <a:ea typeface="ＭＳ Ｐゴシック" panose="020B0600070205080204" pitchFamily="50" charset="-128"/>
            </a:rPr>
            <a:t>千円増加、農林業活性化推進協議会補助金等の農業総務費</a:t>
          </a:r>
          <a:r>
            <a:rPr kumimoji="1" lang="en-US" altLang="ja-JP" sz="1300">
              <a:latin typeface="ＭＳ Ｐゴシック" panose="020B0600070205080204" pitchFamily="50" charset="-128"/>
              <a:ea typeface="ＭＳ Ｐゴシック" panose="020B0600070205080204" pitchFamily="50" charset="-128"/>
            </a:rPr>
            <a:t>2,284</a:t>
          </a:r>
          <a:r>
            <a:rPr kumimoji="1" lang="ja-JP" altLang="en-US" sz="1300">
              <a:latin typeface="ＭＳ Ｐゴシック" panose="020B0600070205080204" pitchFamily="50" charset="-128"/>
              <a:ea typeface="ＭＳ Ｐゴシック" panose="020B0600070205080204" pitchFamily="50" charset="-128"/>
            </a:rPr>
            <a:t>千円増加等により、補助費等（経常経費）は</a:t>
          </a:r>
          <a:r>
            <a:rPr kumimoji="1" lang="en-US" altLang="ja-JP" sz="1300">
              <a:latin typeface="ＭＳ Ｐゴシック" panose="020B0600070205080204" pitchFamily="50" charset="-128"/>
              <a:ea typeface="ＭＳ Ｐゴシック" panose="020B0600070205080204" pitchFamily="50" charset="-128"/>
            </a:rPr>
            <a:t>27,628</a:t>
          </a:r>
          <a:r>
            <a:rPr kumimoji="1" lang="ja-JP" altLang="en-US" sz="1300">
              <a:latin typeface="ＭＳ Ｐゴシック" panose="020B0600070205080204" pitchFamily="50" charset="-128"/>
              <a:ea typeface="ＭＳ Ｐゴシック" panose="020B0600070205080204" pitchFamily="50" charset="-128"/>
            </a:rPr>
            <a:t>千円増加した。類似団体平均を下回っているものの、事務事業評価等による補助事業の適正化を図る。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81280</xdr:rowOff>
    </xdr:to>
    <xdr:cxnSp macro="">
      <xdr:nvCxnSpPr>
        <xdr:cNvPr id="299" name="直線コネクタ 298"/>
        <xdr:cNvCxnSpPr/>
      </xdr:nvCxnSpPr>
      <xdr:spPr>
        <a:xfrm>
          <a:off x="15671800" y="6189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17272</xdr:rowOff>
    </xdr:to>
    <xdr:cxnSp macro="">
      <xdr:nvCxnSpPr>
        <xdr:cNvPr id="302" name="直線コネクタ 301"/>
        <xdr:cNvCxnSpPr/>
      </xdr:nvCxnSpPr>
      <xdr:spPr>
        <a:xfrm>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165862</xdr:rowOff>
    </xdr:to>
    <xdr:cxnSp macro="">
      <xdr:nvCxnSpPr>
        <xdr:cNvPr id="305" name="直線コネクタ 304"/>
        <xdr:cNvCxnSpPr/>
      </xdr:nvCxnSpPr>
      <xdr:spPr>
        <a:xfrm>
          <a:off x="13893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129286</xdr:rowOff>
    </xdr:to>
    <xdr:cxnSp macro="">
      <xdr:nvCxnSpPr>
        <xdr:cNvPr id="308" name="直線コネクタ 307"/>
        <xdr:cNvCxnSpPr/>
      </xdr:nvCxnSpPr>
      <xdr:spPr>
        <a:xfrm>
          <a:off x="13004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8" name="楕円 31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9"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0" name="楕円 31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1" name="テキスト ボックス 32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2" name="楕円 321"/>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3" name="テキスト ボックス 322"/>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4" name="楕円 323"/>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5" name="テキスト ボックス 324"/>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26" name="楕円 32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27" name="テキスト ボックス 32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元金償還金</a:t>
          </a:r>
          <a:r>
            <a:rPr kumimoji="1" lang="en-US" altLang="ja-JP" sz="1300">
              <a:latin typeface="ＭＳ Ｐゴシック" panose="020B0600070205080204" pitchFamily="50" charset="-128"/>
              <a:ea typeface="ＭＳ Ｐゴシック" panose="020B0600070205080204" pitchFamily="50" charset="-128"/>
            </a:rPr>
            <a:t>33,121</a:t>
          </a:r>
          <a:r>
            <a:rPr kumimoji="1" lang="ja-JP" altLang="en-US" sz="1300">
              <a:latin typeface="ＭＳ Ｐゴシック" panose="020B0600070205080204" pitchFamily="50" charset="-128"/>
              <a:ea typeface="ＭＳ Ｐゴシック" panose="020B0600070205080204" pitchFamily="50" charset="-128"/>
            </a:rPr>
            <a:t>千円減少、長期借入債利子</a:t>
          </a:r>
          <a:r>
            <a:rPr kumimoji="1" lang="en-US" altLang="ja-JP" sz="1300">
              <a:latin typeface="ＭＳ Ｐゴシック" panose="020B0600070205080204" pitchFamily="50" charset="-128"/>
              <a:ea typeface="ＭＳ Ｐゴシック" panose="020B0600070205080204" pitchFamily="50" charset="-128"/>
            </a:rPr>
            <a:t>4,133</a:t>
          </a:r>
          <a:r>
            <a:rPr kumimoji="1" lang="ja-JP" altLang="en-US" sz="1300">
              <a:latin typeface="ＭＳ Ｐゴシック" panose="020B0600070205080204" pitchFamily="50" charset="-128"/>
              <a:ea typeface="ＭＳ Ｐゴシック" panose="020B0600070205080204" pitchFamily="50" charset="-128"/>
            </a:rPr>
            <a:t>千円減少により、公債費（経常経費）は</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85090</xdr:rowOff>
    </xdr:from>
    <xdr:to>
      <xdr:col>24</xdr:col>
      <xdr:colOff>25400</xdr:colOff>
      <xdr:row>74</xdr:row>
      <xdr:rowOff>123190</xdr:rowOff>
    </xdr:to>
    <xdr:cxnSp macro="">
      <xdr:nvCxnSpPr>
        <xdr:cNvPr id="359" name="直線コネクタ 358"/>
        <xdr:cNvCxnSpPr/>
      </xdr:nvCxnSpPr>
      <xdr:spPr>
        <a:xfrm flipV="1">
          <a:off x="3987800" y="127723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123190</xdr:rowOff>
    </xdr:from>
    <xdr:to>
      <xdr:col>19</xdr:col>
      <xdr:colOff>187325</xdr:colOff>
      <xdr:row>74</xdr:row>
      <xdr:rowOff>153670</xdr:rowOff>
    </xdr:to>
    <xdr:cxnSp macro="">
      <xdr:nvCxnSpPr>
        <xdr:cNvPr id="362" name="直線コネクタ 361"/>
        <xdr:cNvCxnSpPr/>
      </xdr:nvCxnSpPr>
      <xdr:spPr>
        <a:xfrm flipV="1">
          <a:off x="3098800" y="12810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75</xdr:row>
      <xdr:rowOff>66040</xdr:rowOff>
    </xdr:to>
    <xdr:cxnSp macro="">
      <xdr:nvCxnSpPr>
        <xdr:cNvPr id="365" name="直線コネクタ 364"/>
        <xdr:cNvCxnSpPr/>
      </xdr:nvCxnSpPr>
      <xdr:spPr>
        <a:xfrm flipV="1">
          <a:off x="2209800" y="128409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123190</xdr:rowOff>
    </xdr:to>
    <xdr:cxnSp macro="">
      <xdr:nvCxnSpPr>
        <xdr:cNvPr id="368" name="直線コネクタ 367"/>
        <xdr:cNvCxnSpPr/>
      </xdr:nvCxnSpPr>
      <xdr:spPr>
        <a:xfrm flipV="1">
          <a:off x="1320800" y="12924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34290</xdr:rowOff>
    </xdr:from>
    <xdr:to>
      <xdr:col>24</xdr:col>
      <xdr:colOff>76200</xdr:colOff>
      <xdr:row>74</xdr:row>
      <xdr:rowOff>135890</xdr:rowOff>
    </xdr:to>
    <xdr:sp macro="" textlink="">
      <xdr:nvSpPr>
        <xdr:cNvPr id="378" name="楕円 377"/>
        <xdr:cNvSpPr/>
      </xdr:nvSpPr>
      <xdr:spPr>
        <a:xfrm>
          <a:off x="4775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50817</xdr:rowOff>
    </xdr:from>
    <xdr:ext cx="762000" cy="259045"/>
    <xdr:sp macro="" textlink="">
      <xdr:nvSpPr>
        <xdr:cNvPr id="379" name="公債費該当値テキスト"/>
        <xdr:cNvSpPr txBox="1"/>
      </xdr:nvSpPr>
      <xdr:spPr>
        <a:xfrm>
          <a:off x="49149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72390</xdr:rowOff>
    </xdr:from>
    <xdr:to>
      <xdr:col>20</xdr:col>
      <xdr:colOff>38100</xdr:colOff>
      <xdr:row>75</xdr:row>
      <xdr:rowOff>2540</xdr:rowOff>
    </xdr:to>
    <xdr:sp macro="" textlink="">
      <xdr:nvSpPr>
        <xdr:cNvPr id="380" name="楕円 379"/>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12717</xdr:rowOff>
    </xdr:from>
    <xdr:ext cx="736600" cy="259045"/>
    <xdr:sp macro="" textlink="">
      <xdr:nvSpPr>
        <xdr:cNvPr id="381" name="テキスト ボックス 380"/>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82" name="楕円 381"/>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83" name="テキスト ボックス 382"/>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4" name="楕円 383"/>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5" name="テキスト ボックス 384"/>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86" name="楕円 385"/>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87" name="テキスト ボックス 386"/>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10,355</a:t>
          </a:r>
          <a:r>
            <a:rPr kumimoji="1" lang="ja-JP" altLang="en-US" sz="1300">
              <a:latin typeface="ＭＳ Ｐゴシック" panose="020B0600070205080204" pitchFamily="50" charset="-128"/>
              <a:ea typeface="ＭＳ Ｐゴシック" panose="020B0600070205080204" pitchFamily="50" charset="-128"/>
            </a:rPr>
            <a:t>千円減少、人件費</a:t>
          </a:r>
          <a:r>
            <a:rPr kumimoji="1" lang="en-US" altLang="ja-JP" sz="1300">
              <a:latin typeface="ＭＳ Ｐゴシック" panose="020B0600070205080204" pitchFamily="50" charset="-128"/>
              <a:ea typeface="ＭＳ Ｐゴシック" panose="020B0600070205080204" pitchFamily="50" charset="-128"/>
            </a:rPr>
            <a:t>4,506</a:t>
          </a:r>
          <a:r>
            <a:rPr kumimoji="1" lang="ja-JP" altLang="en-US" sz="1300">
              <a:latin typeface="ＭＳ Ｐゴシック" panose="020B0600070205080204" pitchFamily="50" charset="-128"/>
              <a:ea typeface="ＭＳ Ｐゴシック" panose="020B0600070205080204" pitchFamily="50" charset="-128"/>
            </a:rPr>
            <a:t>千円減少、投資及び出資金・貸付金</a:t>
          </a:r>
          <a:r>
            <a:rPr kumimoji="1" lang="en-US" altLang="ja-JP" sz="1300">
              <a:latin typeface="ＭＳ Ｐゴシック" panose="020B0600070205080204" pitchFamily="50" charset="-128"/>
              <a:ea typeface="ＭＳ Ｐゴシック" panose="020B0600070205080204" pitchFamily="50" charset="-128"/>
            </a:rPr>
            <a:t>2,237</a:t>
          </a:r>
          <a:r>
            <a:rPr kumimoji="1" lang="ja-JP" altLang="en-US" sz="1300">
              <a:latin typeface="ＭＳ Ｐゴシック" panose="020B0600070205080204" pitchFamily="50" charset="-128"/>
              <a:ea typeface="ＭＳ Ｐゴシック" panose="020B0600070205080204" pitchFamily="50" charset="-128"/>
            </a:rPr>
            <a:t>千円減少したものの、繰出金</a:t>
          </a:r>
          <a:r>
            <a:rPr kumimoji="1" lang="en-US" altLang="ja-JP" sz="1300">
              <a:latin typeface="ＭＳ Ｐゴシック" panose="020B0600070205080204" pitchFamily="50" charset="-128"/>
              <a:ea typeface="ＭＳ Ｐゴシック" panose="020B0600070205080204" pitchFamily="50" charset="-128"/>
            </a:rPr>
            <a:t>32,621</a:t>
          </a:r>
          <a:r>
            <a:rPr kumimoji="1" lang="ja-JP" altLang="en-US" sz="1300">
              <a:latin typeface="ＭＳ Ｐゴシック" panose="020B0600070205080204" pitchFamily="50" charset="-128"/>
              <a:ea typeface="ＭＳ Ｐゴシック" panose="020B0600070205080204" pitchFamily="50" charset="-128"/>
            </a:rPr>
            <a:t>千円増加、補助費等</a:t>
          </a:r>
          <a:r>
            <a:rPr kumimoji="1" lang="en-US" altLang="ja-JP" sz="1300">
              <a:latin typeface="ＭＳ Ｐゴシック" panose="020B0600070205080204" pitchFamily="50" charset="-128"/>
              <a:ea typeface="ＭＳ Ｐゴシック" panose="020B0600070205080204" pitchFamily="50" charset="-128"/>
            </a:rPr>
            <a:t>27,628</a:t>
          </a:r>
          <a:r>
            <a:rPr kumimoji="1" lang="ja-JP" altLang="en-US" sz="1300">
              <a:latin typeface="ＭＳ Ｐゴシック" panose="020B0600070205080204" pitchFamily="50" charset="-128"/>
              <a:ea typeface="ＭＳ Ｐゴシック" panose="020B0600070205080204" pitchFamily="50" charset="-128"/>
            </a:rPr>
            <a:t>千円増加、扶助費</a:t>
          </a:r>
          <a:r>
            <a:rPr kumimoji="1" lang="en-US" altLang="ja-JP" sz="1300">
              <a:latin typeface="ＭＳ Ｐゴシック" panose="020B0600070205080204" pitchFamily="50" charset="-128"/>
              <a:ea typeface="ＭＳ Ｐゴシック" panose="020B0600070205080204" pitchFamily="50" charset="-128"/>
            </a:rPr>
            <a:t>17,996</a:t>
          </a:r>
          <a:r>
            <a:rPr kumimoji="1" lang="ja-JP" altLang="en-US" sz="1300">
              <a:latin typeface="ＭＳ Ｐゴシック" panose="020B0600070205080204" pitchFamily="50" charset="-128"/>
              <a:ea typeface="ＭＳ Ｐゴシック" panose="020B0600070205080204" pitchFamily="50" charset="-128"/>
            </a:rPr>
            <a:t>千円増加、維持補修費</a:t>
          </a:r>
          <a:r>
            <a:rPr kumimoji="1" lang="en-US" altLang="ja-JP" sz="1300">
              <a:latin typeface="ＭＳ Ｐゴシック" panose="020B0600070205080204" pitchFamily="50" charset="-128"/>
              <a:ea typeface="ＭＳ Ｐゴシック" panose="020B0600070205080204" pitchFamily="50" charset="-128"/>
            </a:rPr>
            <a:t>9,701</a:t>
          </a:r>
          <a:r>
            <a:rPr kumimoji="1" lang="ja-JP" altLang="en-US" sz="1300">
              <a:latin typeface="ＭＳ Ｐゴシック" panose="020B0600070205080204" pitchFamily="50" charset="-128"/>
              <a:ea typeface="ＭＳ Ｐゴシック" panose="020B0600070205080204" pitchFamily="50" charset="-128"/>
            </a:rPr>
            <a:t>千円増加により、公債費以外（経常経費）は</a:t>
          </a:r>
          <a:r>
            <a:rPr kumimoji="1" lang="en-US" altLang="ja-JP" sz="1300">
              <a:latin typeface="ＭＳ Ｐゴシック" panose="020B0600070205080204" pitchFamily="50" charset="-128"/>
              <a:ea typeface="ＭＳ Ｐゴシック" panose="020B0600070205080204" pitchFamily="50" charset="-128"/>
            </a:rPr>
            <a:t>70,848</a:t>
          </a:r>
          <a:r>
            <a:rPr kumimoji="1" lang="ja-JP" altLang="en-US" sz="1300">
              <a:latin typeface="ＭＳ Ｐゴシック" panose="020B0600070205080204" pitchFamily="50" charset="-128"/>
              <a:ea typeface="ＭＳ Ｐゴシック" panose="020B0600070205080204" pitchFamily="50" charset="-128"/>
            </a:rPr>
            <a:t>千円増加した。類似団体平均をやや上回っており、増加傾向にあるため、経常経費の削減に努める。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169455</xdr:rowOff>
    </xdr:to>
    <xdr:cxnSp macro="">
      <xdr:nvCxnSpPr>
        <xdr:cNvPr id="422" name="直線コネクタ 421"/>
        <xdr:cNvCxnSpPr/>
      </xdr:nvCxnSpPr>
      <xdr:spPr>
        <a:xfrm>
          <a:off x="15671800" y="13036369"/>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43724</xdr:rowOff>
    </xdr:from>
    <xdr:to>
      <xdr:col>78</xdr:col>
      <xdr:colOff>69850</xdr:colOff>
      <xdr:row>76</xdr:row>
      <xdr:rowOff>6169</xdr:rowOff>
    </xdr:to>
    <xdr:cxnSp macro="">
      <xdr:nvCxnSpPr>
        <xdr:cNvPr id="425" name="直線コネクタ 424"/>
        <xdr:cNvCxnSpPr/>
      </xdr:nvCxnSpPr>
      <xdr:spPr>
        <a:xfrm>
          <a:off x="14782800" y="12902474"/>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68217</xdr:rowOff>
    </xdr:from>
    <xdr:to>
      <xdr:col>73</xdr:col>
      <xdr:colOff>180975</xdr:colOff>
      <xdr:row>75</xdr:row>
      <xdr:rowOff>43724</xdr:rowOff>
    </xdr:to>
    <xdr:cxnSp macro="">
      <xdr:nvCxnSpPr>
        <xdr:cNvPr id="428" name="直線コネクタ 427"/>
        <xdr:cNvCxnSpPr/>
      </xdr:nvCxnSpPr>
      <xdr:spPr>
        <a:xfrm>
          <a:off x="13893800" y="1275551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22497</xdr:rowOff>
    </xdr:from>
    <xdr:to>
      <xdr:col>69</xdr:col>
      <xdr:colOff>92075</xdr:colOff>
      <xdr:row>74</xdr:row>
      <xdr:rowOff>68217</xdr:rowOff>
    </xdr:to>
    <xdr:cxnSp macro="">
      <xdr:nvCxnSpPr>
        <xdr:cNvPr id="431" name="直線コネクタ 430"/>
        <xdr:cNvCxnSpPr/>
      </xdr:nvCxnSpPr>
      <xdr:spPr>
        <a:xfrm>
          <a:off x="13004800" y="12709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118655</xdr:rowOff>
    </xdr:from>
    <xdr:to>
      <xdr:col>82</xdr:col>
      <xdr:colOff>158750</xdr:colOff>
      <xdr:row>77</xdr:row>
      <xdr:rowOff>48805</xdr:rowOff>
    </xdr:to>
    <xdr:sp macro="" textlink="">
      <xdr:nvSpPr>
        <xdr:cNvPr id="441" name="楕円 440"/>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90732</xdr:rowOff>
    </xdr:from>
    <xdr:ext cx="762000" cy="259045"/>
    <xdr:sp macro="" textlink="">
      <xdr:nvSpPr>
        <xdr:cNvPr id="442" name="公債費以外該当値テキスト"/>
        <xdr:cNvSpPr txBox="1"/>
      </xdr:nvSpPr>
      <xdr:spPr>
        <a:xfrm>
          <a:off x="165989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126819</xdr:rowOff>
    </xdr:from>
    <xdr:to>
      <xdr:col>78</xdr:col>
      <xdr:colOff>120650</xdr:colOff>
      <xdr:row>76</xdr:row>
      <xdr:rowOff>56969</xdr:rowOff>
    </xdr:to>
    <xdr:sp macro="" textlink="">
      <xdr:nvSpPr>
        <xdr:cNvPr id="443" name="楕円 442"/>
        <xdr:cNvSpPr/>
      </xdr:nvSpPr>
      <xdr:spPr>
        <a:xfrm>
          <a:off x="15621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41746</xdr:rowOff>
    </xdr:from>
    <xdr:ext cx="736600" cy="259045"/>
    <xdr:sp macro="" textlink="">
      <xdr:nvSpPr>
        <xdr:cNvPr id="444" name="テキスト ボックス 443"/>
        <xdr:cNvSpPr txBox="1"/>
      </xdr:nvSpPr>
      <xdr:spPr>
        <a:xfrm>
          <a:off x="15290800" y="1307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164374</xdr:rowOff>
    </xdr:from>
    <xdr:to>
      <xdr:col>74</xdr:col>
      <xdr:colOff>31750</xdr:colOff>
      <xdr:row>75</xdr:row>
      <xdr:rowOff>94524</xdr:rowOff>
    </xdr:to>
    <xdr:sp macro="" textlink="">
      <xdr:nvSpPr>
        <xdr:cNvPr id="445" name="楕円 444"/>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104701</xdr:rowOff>
    </xdr:from>
    <xdr:ext cx="762000" cy="259045"/>
    <xdr:sp macro="" textlink="">
      <xdr:nvSpPr>
        <xdr:cNvPr id="446" name="テキスト ボックス 445"/>
        <xdr:cNvSpPr txBox="1"/>
      </xdr:nvSpPr>
      <xdr:spPr>
        <a:xfrm>
          <a:off x="14401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17417</xdr:rowOff>
    </xdr:from>
    <xdr:to>
      <xdr:col>69</xdr:col>
      <xdr:colOff>142875</xdr:colOff>
      <xdr:row>74</xdr:row>
      <xdr:rowOff>119017</xdr:rowOff>
    </xdr:to>
    <xdr:sp macro="" textlink="">
      <xdr:nvSpPr>
        <xdr:cNvPr id="447" name="楕円 446"/>
        <xdr:cNvSpPr/>
      </xdr:nvSpPr>
      <xdr:spPr>
        <a:xfrm>
          <a:off x="13843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129194</xdr:rowOff>
    </xdr:from>
    <xdr:ext cx="762000" cy="259045"/>
    <xdr:sp macro="" textlink="">
      <xdr:nvSpPr>
        <xdr:cNvPr id="448" name="テキスト ボックス 447"/>
        <xdr:cNvSpPr txBox="1"/>
      </xdr:nvSpPr>
      <xdr:spPr>
        <a:xfrm>
          <a:off x="13512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143147</xdr:rowOff>
    </xdr:from>
    <xdr:to>
      <xdr:col>65</xdr:col>
      <xdr:colOff>53975</xdr:colOff>
      <xdr:row>74</xdr:row>
      <xdr:rowOff>73297</xdr:rowOff>
    </xdr:to>
    <xdr:sp macro="" textlink="">
      <xdr:nvSpPr>
        <xdr:cNvPr id="449" name="楕円 448"/>
        <xdr:cNvSpPr/>
      </xdr:nvSpPr>
      <xdr:spPr>
        <a:xfrm>
          <a:off x="12954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83474</xdr:rowOff>
    </xdr:from>
    <xdr:ext cx="762000" cy="259045"/>
    <xdr:sp macro="" textlink="">
      <xdr:nvSpPr>
        <xdr:cNvPr id="450" name="テキスト ボックス 449"/>
        <xdr:cNvSpPr txBox="1"/>
      </xdr:nvSpPr>
      <xdr:spPr>
        <a:xfrm>
          <a:off x="12623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64434</xdr:rowOff>
    </xdr:from>
    <xdr:to>
      <xdr:col>29</xdr:col>
      <xdr:colOff>127000</xdr:colOff>
      <xdr:row>17</xdr:row>
      <xdr:rowOff>83614</xdr:rowOff>
    </xdr:to>
    <xdr:cxnSp macro="">
      <xdr:nvCxnSpPr>
        <xdr:cNvPr id="46" name="直線コネクタ 45"/>
        <xdr:cNvCxnSpPr/>
      </xdr:nvCxnSpPr>
      <xdr:spPr bwMode="auto">
        <a:xfrm flipV="1">
          <a:off x="5003800" y="3026709"/>
          <a:ext cx="647700" cy="1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83614</xdr:rowOff>
    </xdr:from>
    <xdr:to>
      <xdr:col>26</xdr:col>
      <xdr:colOff>50800</xdr:colOff>
      <xdr:row>17</xdr:row>
      <xdr:rowOff>121401</xdr:rowOff>
    </xdr:to>
    <xdr:cxnSp macro="">
      <xdr:nvCxnSpPr>
        <xdr:cNvPr id="49" name="直線コネクタ 48"/>
        <xdr:cNvCxnSpPr/>
      </xdr:nvCxnSpPr>
      <xdr:spPr bwMode="auto">
        <a:xfrm flipV="1">
          <a:off x="4305300" y="3045889"/>
          <a:ext cx="6985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121401</xdr:rowOff>
    </xdr:from>
    <xdr:to>
      <xdr:col>22</xdr:col>
      <xdr:colOff>114300</xdr:colOff>
      <xdr:row>17</xdr:row>
      <xdr:rowOff>135912</xdr:rowOff>
    </xdr:to>
    <xdr:cxnSp macro="">
      <xdr:nvCxnSpPr>
        <xdr:cNvPr id="52" name="直線コネクタ 51"/>
        <xdr:cNvCxnSpPr/>
      </xdr:nvCxnSpPr>
      <xdr:spPr bwMode="auto">
        <a:xfrm flipV="1">
          <a:off x="3606800" y="3083676"/>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135912</xdr:rowOff>
    </xdr:from>
    <xdr:to>
      <xdr:col>18</xdr:col>
      <xdr:colOff>177800</xdr:colOff>
      <xdr:row>17</xdr:row>
      <xdr:rowOff>154788</xdr:rowOff>
    </xdr:to>
    <xdr:cxnSp macro="">
      <xdr:nvCxnSpPr>
        <xdr:cNvPr id="55" name="直線コネクタ 54"/>
        <xdr:cNvCxnSpPr/>
      </xdr:nvCxnSpPr>
      <xdr:spPr bwMode="auto">
        <a:xfrm flipV="1">
          <a:off x="2908300" y="30981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13634</xdr:rowOff>
    </xdr:from>
    <xdr:to>
      <xdr:col>29</xdr:col>
      <xdr:colOff>177800</xdr:colOff>
      <xdr:row>17</xdr:row>
      <xdr:rowOff>115234</xdr:rowOff>
    </xdr:to>
    <xdr:sp macro="" textlink="">
      <xdr:nvSpPr>
        <xdr:cNvPr id="65" name="楕円 64"/>
        <xdr:cNvSpPr/>
      </xdr:nvSpPr>
      <xdr:spPr bwMode="auto">
        <a:xfrm>
          <a:off x="5600700" y="297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157161</xdr:rowOff>
    </xdr:from>
    <xdr:ext cx="762000" cy="259045"/>
    <xdr:sp macro="" textlink="">
      <xdr:nvSpPr>
        <xdr:cNvPr id="66" name="人口1人当たり決算額の推移該当値テキスト130"/>
        <xdr:cNvSpPr txBox="1"/>
      </xdr:nvSpPr>
      <xdr:spPr>
        <a:xfrm>
          <a:off x="5740400" y="294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32814</xdr:rowOff>
    </xdr:from>
    <xdr:to>
      <xdr:col>26</xdr:col>
      <xdr:colOff>101600</xdr:colOff>
      <xdr:row>17</xdr:row>
      <xdr:rowOff>134414</xdr:rowOff>
    </xdr:to>
    <xdr:sp macro="" textlink="">
      <xdr:nvSpPr>
        <xdr:cNvPr id="67" name="楕円 66"/>
        <xdr:cNvSpPr/>
      </xdr:nvSpPr>
      <xdr:spPr bwMode="auto">
        <a:xfrm>
          <a:off x="4953000" y="29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119191</xdr:rowOff>
    </xdr:from>
    <xdr:ext cx="736600" cy="259045"/>
    <xdr:sp macro="" textlink="">
      <xdr:nvSpPr>
        <xdr:cNvPr id="68" name="テキスト ボックス 67"/>
        <xdr:cNvSpPr txBox="1"/>
      </xdr:nvSpPr>
      <xdr:spPr>
        <a:xfrm>
          <a:off x="4622800" y="308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70601</xdr:rowOff>
    </xdr:from>
    <xdr:to>
      <xdr:col>22</xdr:col>
      <xdr:colOff>165100</xdr:colOff>
      <xdr:row>18</xdr:row>
      <xdr:rowOff>751</xdr:rowOff>
    </xdr:to>
    <xdr:sp macro="" textlink="">
      <xdr:nvSpPr>
        <xdr:cNvPr id="69" name="楕円 68"/>
        <xdr:cNvSpPr/>
      </xdr:nvSpPr>
      <xdr:spPr bwMode="auto">
        <a:xfrm>
          <a:off x="42545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156978</xdr:rowOff>
    </xdr:from>
    <xdr:ext cx="762000" cy="259045"/>
    <xdr:sp macro="" textlink="">
      <xdr:nvSpPr>
        <xdr:cNvPr id="70" name="テキスト ボックス 69"/>
        <xdr:cNvSpPr txBox="1"/>
      </xdr:nvSpPr>
      <xdr:spPr>
        <a:xfrm>
          <a:off x="3924300" y="31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85112</xdr:rowOff>
    </xdr:from>
    <xdr:to>
      <xdr:col>19</xdr:col>
      <xdr:colOff>38100</xdr:colOff>
      <xdr:row>18</xdr:row>
      <xdr:rowOff>15262</xdr:rowOff>
    </xdr:to>
    <xdr:sp macro="" textlink="">
      <xdr:nvSpPr>
        <xdr:cNvPr id="71" name="楕円 70"/>
        <xdr:cNvSpPr/>
      </xdr:nvSpPr>
      <xdr:spPr bwMode="auto">
        <a:xfrm>
          <a:off x="35560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xdr:rowOff>
    </xdr:from>
    <xdr:ext cx="762000" cy="259045"/>
    <xdr:sp macro="" textlink="">
      <xdr:nvSpPr>
        <xdr:cNvPr id="72" name="テキスト ボックス 71"/>
        <xdr:cNvSpPr txBox="1"/>
      </xdr:nvSpPr>
      <xdr:spPr>
        <a:xfrm>
          <a:off x="3225800" y="313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103988</xdr:rowOff>
    </xdr:from>
    <xdr:to>
      <xdr:col>15</xdr:col>
      <xdr:colOff>101600</xdr:colOff>
      <xdr:row>18</xdr:row>
      <xdr:rowOff>34138</xdr:rowOff>
    </xdr:to>
    <xdr:sp macro="" textlink="">
      <xdr:nvSpPr>
        <xdr:cNvPr id="73" name="楕円 72"/>
        <xdr:cNvSpPr/>
      </xdr:nvSpPr>
      <xdr:spPr bwMode="auto">
        <a:xfrm>
          <a:off x="28575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18915</xdr:rowOff>
    </xdr:from>
    <xdr:ext cx="762000" cy="259045"/>
    <xdr:sp macro="" textlink="">
      <xdr:nvSpPr>
        <xdr:cNvPr id="74" name="テキスト ボックス 73"/>
        <xdr:cNvSpPr txBox="1"/>
      </xdr:nvSpPr>
      <xdr:spPr>
        <a:xfrm>
          <a:off x="2527300" y="31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118662</xdr:rowOff>
    </xdr:from>
    <xdr:to>
      <xdr:col>29</xdr:col>
      <xdr:colOff>127000</xdr:colOff>
      <xdr:row>35</xdr:row>
      <xdr:rowOff>136906</xdr:rowOff>
    </xdr:to>
    <xdr:cxnSp macro="">
      <xdr:nvCxnSpPr>
        <xdr:cNvPr id="108" name="直線コネクタ 107"/>
        <xdr:cNvCxnSpPr/>
      </xdr:nvCxnSpPr>
      <xdr:spPr bwMode="auto">
        <a:xfrm>
          <a:off x="5003800" y="6729012"/>
          <a:ext cx="647700" cy="18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97097</xdr:rowOff>
    </xdr:from>
    <xdr:to>
      <xdr:col>26</xdr:col>
      <xdr:colOff>50800</xdr:colOff>
      <xdr:row>35</xdr:row>
      <xdr:rowOff>118662</xdr:rowOff>
    </xdr:to>
    <xdr:cxnSp macro="">
      <xdr:nvCxnSpPr>
        <xdr:cNvPr id="111" name="直線コネクタ 110"/>
        <xdr:cNvCxnSpPr/>
      </xdr:nvCxnSpPr>
      <xdr:spPr bwMode="auto">
        <a:xfrm>
          <a:off x="4305300" y="6707447"/>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28549</xdr:rowOff>
    </xdr:from>
    <xdr:to>
      <xdr:col>22</xdr:col>
      <xdr:colOff>114300</xdr:colOff>
      <xdr:row>35</xdr:row>
      <xdr:rowOff>97097</xdr:rowOff>
    </xdr:to>
    <xdr:cxnSp macro="">
      <xdr:nvCxnSpPr>
        <xdr:cNvPr id="114" name="直線コネクタ 113"/>
        <xdr:cNvCxnSpPr/>
      </xdr:nvCxnSpPr>
      <xdr:spPr bwMode="auto">
        <a:xfrm>
          <a:off x="3606800" y="6638899"/>
          <a:ext cx="698500" cy="6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286247</xdr:rowOff>
    </xdr:from>
    <xdr:to>
      <xdr:col>18</xdr:col>
      <xdr:colOff>177800</xdr:colOff>
      <xdr:row>35</xdr:row>
      <xdr:rowOff>28549</xdr:rowOff>
    </xdr:to>
    <xdr:cxnSp macro="">
      <xdr:nvCxnSpPr>
        <xdr:cNvPr id="117" name="直線コネクタ 116"/>
        <xdr:cNvCxnSpPr/>
      </xdr:nvCxnSpPr>
      <xdr:spPr bwMode="auto">
        <a:xfrm>
          <a:off x="2908300" y="6553697"/>
          <a:ext cx="698500" cy="8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86106</xdr:rowOff>
    </xdr:from>
    <xdr:to>
      <xdr:col>29</xdr:col>
      <xdr:colOff>177800</xdr:colOff>
      <xdr:row>35</xdr:row>
      <xdr:rowOff>187706</xdr:rowOff>
    </xdr:to>
    <xdr:sp macro="" textlink="">
      <xdr:nvSpPr>
        <xdr:cNvPr id="127" name="楕円 126"/>
        <xdr:cNvSpPr/>
      </xdr:nvSpPr>
      <xdr:spPr bwMode="auto">
        <a:xfrm>
          <a:off x="5600700" y="669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58183</xdr:rowOff>
    </xdr:from>
    <xdr:ext cx="762000" cy="259045"/>
    <xdr:sp macro="" textlink="">
      <xdr:nvSpPr>
        <xdr:cNvPr id="128" name="人口1人当たり決算額の推移該当値テキスト445"/>
        <xdr:cNvSpPr txBox="1"/>
      </xdr:nvSpPr>
      <xdr:spPr>
        <a:xfrm>
          <a:off x="57404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67862</xdr:rowOff>
    </xdr:from>
    <xdr:to>
      <xdr:col>26</xdr:col>
      <xdr:colOff>101600</xdr:colOff>
      <xdr:row>35</xdr:row>
      <xdr:rowOff>169462</xdr:rowOff>
    </xdr:to>
    <xdr:sp macro="" textlink="">
      <xdr:nvSpPr>
        <xdr:cNvPr id="129" name="楕円 128"/>
        <xdr:cNvSpPr/>
      </xdr:nvSpPr>
      <xdr:spPr bwMode="auto">
        <a:xfrm>
          <a:off x="4953000" y="667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154239</xdr:rowOff>
    </xdr:from>
    <xdr:ext cx="736600" cy="259045"/>
    <xdr:sp macro="" textlink="">
      <xdr:nvSpPr>
        <xdr:cNvPr id="130" name="テキスト ボックス 129"/>
        <xdr:cNvSpPr txBox="1"/>
      </xdr:nvSpPr>
      <xdr:spPr>
        <a:xfrm>
          <a:off x="4622800" y="676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46297</xdr:rowOff>
    </xdr:from>
    <xdr:to>
      <xdr:col>22</xdr:col>
      <xdr:colOff>165100</xdr:colOff>
      <xdr:row>35</xdr:row>
      <xdr:rowOff>147897</xdr:rowOff>
    </xdr:to>
    <xdr:sp macro="" textlink="">
      <xdr:nvSpPr>
        <xdr:cNvPr id="131" name="楕円 130"/>
        <xdr:cNvSpPr/>
      </xdr:nvSpPr>
      <xdr:spPr bwMode="auto">
        <a:xfrm>
          <a:off x="4254500" y="665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132674</xdr:rowOff>
    </xdr:from>
    <xdr:ext cx="762000" cy="259045"/>
    <xdr:sp macro="" textlink="">
      <xdr:nvSpPr>
        <xdr:cNvPr id="132" name="テキスト ボックス 131"/>
        <xdr:cNvSpPr txBox="1"/>
      </xdr:nvSpPr>
      <xdr:spPr>
        <a:xfrm>
          <a:off x="3924300" y="67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320649</xdr:rowOff>
    </xdr:from>
    <xdr:to>
      <xdr:col>19</xdr:col>
      <xdr:colOff>38100</xdr:colOff>
      <xdr:row>35</xdr:row>
      <xdr:rowOff>79349</xdr:rowOff>
    </xdr:to>
    <xdr:sp macro="" textlink="">
      <xdr:nvSpPr>
        <xdr:cNvPr id="133" name="楕円 132"/>
        <xdr:cNvSpPr/>
      </xdr:nvSpPr>
      <xdr:spPr bwMode="auto">
        <a:xfrm>
          <a:off x="3556000" y="658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64126</xdr:rowOff>
    </xdr:from>
    <xdr:ext cx="762000" cy="259045"/>
    <xdr:sp macro="" textlink="">
      <xdr:nvSpPr>
        <xdr:cNvPr id="134" name="テキスト ボックス 133"/>
        <xdr:cNvSpPr txBox="1"/>
      </xdr:nvSpPr>
      <xdr:spPr>
        <a:xfrm>
          <a:off x="3225800" y="6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235447</xdr:rowOff>
    </xdr:from>
    <xdr:to>
      <xdr:col>15</xdr:col>
      <xdr:colOff>101600</xdr:colOff>
      <xdr:row>34</xdr:row>
      <xdr:rowOff>337047</xdr:rowOff>
    </xdr:to>
    <xdr:sp macro="" textlink="">
      <xdr:nvSpPr>
        <xdr:cNvPr id="135" name="楕円 134"/>
        <xdr:cNvSpPr/>
      </xdr:nvSpPr>
      <xdr:spPr bwMode="auto">
        <a:xfrm>
          <a:off x="2857500" y="650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4324</xdr:rowOff>
    </xdr:from>
    <xdr:ext cx="762000" cy="259045"/>
    <xdr:sp macro="" textlink="">
      <xdr:nvSpPr>
        <xdr:cNvPr id="136" name="テキスト ボックス 135"/>
        <xdr:cNvSpPr txBox="1"/>
      </xdr:nvSpPr>
      <xdr:spPr>
        <a:xfrm>
          <a:off x="2527300" y="627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40838</xdr:rowOff>
    </xdr:from>
    <xdr:to>
      <xdr:col>24</xdr:col>
      <xdr:colOff>63500</xdr:colOff>
      <xdr:row>35</xdr:row>
      <xdr:rowOff>57686</xdr:rowOff>
    </xdr:to>
    <xdr:cxnSp macro="">
      <xdr:nvCxnSpPr>
        <xdr:cNvPr id="61" name="直線コネクタ 60"/>
        <xdr:cNvCxnSpPr/>
      </xdr:nvCxnSpPr>
      <xdr:spPr>
        <a:xfrm flipV="1">
          <a:off x="3797300" y="6041588"/>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57686</xdr:rowOff>
    </xdr:from>
    <xdr:to>
      <xdr:col>19</xdr:col>
      <xdr:colOff>177800</xdr:colOff>
      <xdr:row>35</xdr:row>
      <xdr:rowOff>111727</xdr:rowOff>
    </xdr:to>
    <xdr:cxnSp macro="">
      <xdr:nvCxnSpPr>
        <xdr:cNvPr id="64" name="直線コネクタ 63"/>
        <xdr:cNvCxnSpPr/>
      </xdr:nvCxnSpPr>
      <xdr:spPr>
        <a:xfrm flipV="1">
          <a:off x="2908300" y="6058436"/>
          <a:ext cx="8890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111727</xdr:rowOff>
    </xdr:from>
    <xdr:to>
      <xdr:col>15</xdr:col>
      <xdr:colOff>50800</xdr:colOff>
      <xdr:row>35</xdr:row>
      <xdr:rowOff>127889</xdr:rowOff>
    </xdr:to>
    <xdr:cxnSp macro="">
      <xdr:nvCxnSpPr>
        <xdr:cNvPr id="67" name="直線コネクタ 66"/>
        <xdr:cNvCxnSpPr/>
      </xdr:nvCxnSpPr>
      <xdr:spPr>
        <a:xfrm flipV="1">
          <a:off x="2019300" y="6112477"/>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116017</xdr:rowOff>
    </xdr:from>
    <xdr:to>
      <xdr:col>10</xdr:col>
      <xdr:colOff>114300</xdr:colOff>
      <xdr:row>35</xdr:row>
      <xdr:rowOff>127889</xdr:rowOff>
    </xdr:to>
    <xdr:cxnSp macro="">
      <xdr:nvCxnSpPr>
        <xdr:cNvPr id="70" name="直線コネクタ 69"/>
        <xdr:cNvCxnSpPr/>
      </xdr:nvCxnSpPr>
      <xdr:spPr>
        <a:xfrm>
          <a:off x="1130300" y="61167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161488</xdr:rowOff>
    </xdr:from>
    <xdr:to>
      <xdr:col>24</xdr:col>
      <xdr:colOff>114300</xdr:colOff>
      <xdr:row>35</xdr:row>
      <xdr:rowOff>91638</xdr:rowOff>
    </xdr:to>
    <xdr:sp macro="" textlink="">
      <xdr:nvSpPr>
        <xdr:cNvPr id="80" name="楕円 79"/>
        <xdr:cNvSpPr/>
      </xdr:nvSpPr>
      <xdr:spPr>
        <a:xfrm>
          <a:off x="4584700" y="5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12915</xdr:rowOff>
    </xdr:from>
    <xdr:ext cx="599010" cy="259045"/>
    <xdr:sp macro="" textlink="">
      <xdr:nvSpPr>
        <xdr:cNvPr id="81" name="人件費該当値テキスト"/>
        <xdr:cNvSpPr txBox="1"/>
      </xdr:nvSpPr>
      <xdr:spPr>
        <a:xfrm>
          <a:off x="4686300" y="584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6886</xdr:rowOff>
    </xdr:from>
    <xdr:to>
      <xdr:col>20</xdr:col>
      <xdr:colOff>38100</xdr:colOff>
      <xdr:row>35</xdr:row>
      <xdr:rowOff>108486</xdr:rowOff>
    </xdr:to>
    <xdr:sp macro="" textlink="">
      <xdr:nvSpPr>
        <xdr:cNvPr id="82" name="楕円 81"/>
        <xdr:cNvSpPr/>
      </xdr:nvSpPr>
      <xdr:spPr>
        <a:xfrm>
          <a:off x="3746500" y="6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125013</xdr:rowOff>
    </xdr:from>
    <xdr:ext cx="599010" cy="259045"/>
    <xdr:sp macro="" textlink="">
      <xdr:nvSpPr>
        <xdr:cNvPr id="83" name="テキスト ボックス 82"/>
        <xdr:cNvSpPr txBox="1"/>
      </xdr:nvSpPr>
      <xdr:spPr>
        <a:xfrm>
          <a:off x="3497795" y="578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60927</xdr:rowOff>
    </xdr:from>
    <xdr:to>
      <xdr:col>15</xdr:col>
      <xdr:colOff>101600</xdr:colOff>
      <xdr:row>35</xdr:row>
      <xdr:rowOff>162527</xdr:rowOff>
    </xdr:to>
    <xdr:sp macro="" textlink="">
      <xdr:nvSpPr>
        <xdr:cNvPr id="84" name="楕円 83"/>
        <xdr:cNvSpPr/>
      </xdr:nvSpPr>
      <xdr:spPr>
        <a:xfrm>
          <a:off x="28575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153654</xdr:rowOff>
    </xdr:from>
    <xdr:ext cx="599010" cy="259045"/>
    <xdr:sp macro="" textlink="">
      <xdr:nvSpPr>
        <xdr:cNvPr id="85" name="テキスト ボックス 84"/>
        <xdr:cNvSpPr txBox="1"/>
      </xdr:nvSpPr>
      <xdr:spPr>
        <a:xfrm>
          <a:off x="2608795" y="615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77089</xdr:rowOff>
    </xdr:from>
    <xdr:to>
      <xdr:col>10</xdr:col>
      <xdr:colOff>165100</xdr:colOff>
      <xdr:row>36</xdr:row>
      <xdr:rowOff>7239</xdr:rowOff>
    </xdr:to>
    <xdr:sp macro="" textlink="">
      <xdr:nvSpPr>
        <xdr:cNvPr id="86" name="楕円 85"/>
        <xdr:cNvSpPr/>
      </xdr:nvSpPr>
      <xdr:spPr>
        <a:xfrm>
          <a:off x="1968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169816</xdr:rowOff>
    </xdr:from>
    <xdr:ext cx="599010" cy="259045"/>
    <xdr:sp macro="" textlink="">
      <xdr:nvSpPr>
        <xdr:cNvPr id="87" name="テキスト ボックス 86"/>
        <xdr:cNvSpPr txBox="1"/>
      </xdr:nvSpPr>
      <xdr:spPr>
        <a:xfrm>
          <a:off x="1719795"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65217</xdr:rowOff>
    </xdr:from>
    <xdr:to>
      <xdr:col>6</xdr:col>
      <xdr:colOff>38100</xdr:colOff>
      <xdr:row>35</xdr:row>
      <xdr:rowOff>166817</xdr:rowOff>
    </xdr:to>
    <xdr:sp macro="" textlink="">
      <xdr:nvSpPr>
        <xdr:cNvPr id="88" name="楕円 87"/>
        <xdr:cNvSpPr/>
      </xdr:nvSpPr>
      <xdr:spPr>
        <a:xfrm>
          <a:off x="1079500" y="60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157944</xdr:rowOff>
    </xdr:from>
    <xdr:ext cx="599010" cy="259045"/>
    <xdr:sp macro="" textlink="">
      <xdr:nvSpPr>
        <xdr:cNvPr id="89" name="テキスト ボックス 88"/>
        <xdr:cNvSpPr txBox="1"/>
      </xdr:nvSpPr>
      <xdr:spPr>
        <a:xfrm>
          <a:off x="830795" y="61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121860</xdr:rowOff>
    </xdr:from>
    <xdr:to>
      <xdr:col>24</xdr:col>
      <xdr:colOff>63500</xdr:colOff>
      <xdr:row>55</xdr:row>
      <xdr:rowOff>31262</xdr:rowOff>
    </xdr:to>
    <xdr:cxnSp macro="">
      <xdr:nvCxnSpPr>
        <xdr:cNvPr id="116" name="直線コネクタ 115"/>
        <xdr:cNvCxnSpPr/>
      </xdr:nvCxnSpPr>
      <xdr:spPr>
        <a:xfrm flipV="1">
          <a:off x="3797300" y="9380160"/>
          <a:ext cx="838200" cy="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165518</xdr:rowOff>
    </xdr:from>
    <xdr:to>
      <xdr:col>19</xdr:col>
      <xdr:colOff>177800</xdr:colOff>
      <xdr:row>55</xdr:row>
      <xdr:rowOff>31262</xdr:rowOff>
    </xdr:to>
    <xdr:cxnSp macro="">
      <xdr:nvCxnSpPr>
        <xdr:cNvPr id="119" name="直線コネクタ 118"/>
        <xdr:cNvCxnSpPr/>
      </xdr:nvCxnSpPr>
      <xdr:spPr>
        <a:xfrm>
          <a:off x="2908300" y="9423818"/>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165518</xdr:rowOff>
    </xdr:from>
    <xdr:to>
      <xdr:col>15</xdr:col>
      <xdr:colOff>50800</xdr:colOff>
      <xdr:row>55</xdr:row>
      <xdr:rowOff>87382</xdr:rowOff>
    </xdr:to>
    <xdr:cxnSp macro="">
      <xdr:nvCxnSpPr>
        <xdr:cNvPr id="122" name="直線コネクタ 121"/>
        <xdr:cNvCxnSpPr/>
      </xdr:nvCxnSpPr>
      <xdr:spPr>
        <a:xfrm flipV="1">
          <a:off x="2019300" y="9423818"/>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87382</xdr:rowOff>
    </xdr:from>
    <xdr:to>
      <xdr:col>10</xdr:col>
      <xdr:colOff>114300</xdr:colOff>
      <xdr:row>55</xdr:row>
      <xdr:rowOff>107006</xdr:rowOff>
    </xdr:to>
    <xdr:cxnSp macro="">
      <xdr:nvCxnSpPr>
        <xdr:cNvPr id="125" name="直線コネクタ 124"/>
        <xdr:cNvCxnSpPr/>
      </xdr:nvCxnSpPr>
      <xdr:spPr>
        <a:xfrm flipV="1">
          <a:off x="1130300" y="9517132"/>
          <a:ext cx="8890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71060</xdr:rowOff>
    </xdr:from>
    <xdr:to>
      <xdr:col>24</xdr:col>
      <xdr:colOff>114300</xdr:colOff>
      <xdr:row>55</xdr:row>
      <xdr:rowOff>1210</xdr:rowOff>
    </xdr:to>
    <xdr:sp macro="" textlink="">
      <xdr:nvSpPr>
        <xdr:cNvPr id="135" name="楕円 134"/>
        <xdr:cNvSpPr/>
      </xdr:nvSpPr>
      <xdr:spPr>
        <a:xfrm>
          <a:off x="4584700" y="93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93937</xdr:rowOff>
    </xdr:from>
    <xdr:ext cx="599010" cy="259045"/>
    <xdr:sp macro="" textlink="">
      <xdr:nvSpPr>
        <xdr:cNvPr id="136" name="物件費該当値テキスト"/>
        <xdr:cNvSpPr txBox="1"/>
      </xdr:nvSpPr>
      <xdr:spPr>
        <a:xfrm>
          <a:off x="4686300" y="918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151912</xdr:rowOff>
    </xdr:from>
    <xdr:to>
      <xdr:col>20</xdr:col>
      <xdr:colOff>38100</xdr:colOff>
      <xdr:row>55</xdr:row>
      <xdr:rowOff>82062</xdr:rowOff>
    </xdr:to>
    <xdr:sp macro="" textlink="">
      <xdr:nvSpPr>
        <xdr:cNvPr id="137" name="楕円 136"/>
        <xdr:cNvSpPr/>
      </xdr:nvSpPr>
      <xdr:spPr>
        <a:xfrm>
          <a:off x="3746500" y="941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73189</xdr:rowOff>
    </xdr:from>
    <xdr:ext cx="599010" cy="259045"/>
    <xdr:sp macro="" textlink="">
      <xdr:nvSpPr>
        <xdr:cNvPr id="138" name="テキスト ボックス 137"/>
        <xdr:cNvSpPr txBox="1"/>
      </xdr:nvSpPr>
      <xdr:spPr>
        <a:xfrm>
          <a:off x="3497795" y="95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114718</xdr:rowOff>
    </xdr:from>
    <xdr:to>
      <xdr:col>15</xdr:col>
      <xdr:colOff>101600</xdr:colOff>
      <xdr:row>55</xdr:row>
      <xdr:rowOff>44868</xdr:rowOff>
    </xdr:to>
    <xdr:sp macro="" textlink="">
      <xdr:nvSpPr>
        <xdr:cNvPr id="139" name="楕円 138"/>
        <xdr:cNvSpPr/>
      </xdr:nvSpPr>
      <xdr:spPr>
        <a:xfrm>
          <a:off x="2857500" y="93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61395</xdr:rowOff>
    </xdr:from>
    <xdr:ext cx="599010" cy="259045"/>
    <xdr:sp macro="" textlink="">
      <xdr:nvSpPr>
        <xdr:cNvPr id="140" name="テキスト ボックス 139"/>
        <xdr:cNvSpPr txBox="1"/>
      </xdr:nvSpPr>
      <xdr:spPr>
        <a:xfrm>
          <a:off x="2608795" y="914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36582</xdr:rowOff>
    </xdr:from>
    <xdr:to>
      <xdr:col>10</xdr:col>
      <xdr:colOff>165100</xdr:colOff>
      <xdr:row>55</xdr:row>
      <xdr:rowOff>138182</xdr:rowOff>
    </xdr:to>
    <xdr:sp macro="" textlink="">
      <xdr:nvSpPr>
        <xdr:cNvPr id="141" name="楕円 140"/>
        <xdr:cNvSpPr/>
      </xdr:nvSpPr>
      <xdr:spPr>
        <a:xfrm>
          <a:off x="1968500" y="94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154709</xdr:rowOff>
    </xdr:from>
    <xdr:ext cx="599010" cy="259045"/>
    <xdr:sp macro="" textlink="">
      <xdr:nvSpPr>
        <xdr:cNvPr id="142" name="テキスト ボックス 141"/>
        <xdr:cNvSpPr txBox="1"/>
      </xdr:nvSpPr>
      <xdr:spPr>
        <a:xfrm>
          <a:off x="1719795" y="924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56206</xdr:rowOff>
    </xdr:from>
    <xdr:to>
      <xdr:col>6</xdr:col>
      <xdr:colOff>38100</xdr:colOff>
      <xdr:row>55</xdr:row>
      <xdr:rowOff>157806</xdr:rowOff>
    </xdr:to>
    <xdr:sp macro="" textlink="">
      <xdr:nvSpPr>
        <xdr:cNvPr id="143" name="楕円 142"/>
        <xdr:cNvSpPr/>
      </xdr:nvSpPr>
      <xdr:spPr>
        <a:xfrm>
          <a:off x="1079500" y="948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148933</xdr:rowOff>
    </xdr:from>
    <xdr:ext cx="599010" cy="259045"/>
    <xdr:sp macro="" textlink="">
      <xdr:nvSpPr>
        <xdr:cNvPr id="144" name="テキスト ボックス 143"/>
        <xdr:cNvSpPr txBox="1"/>
      </xdr:nvSpPr>
      <xdr:spPr>
        <a:xfrm>
          <a:off x="830795" y="957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93363</xdr:rowOff>
    </xdr:from>
    <xdr:to>
      <xdr:col>24</xdr:col>
      <xdr:colOff>63500</xdr:colOff>
      <xdr:row>77</xdr:row>
      <xdr:rowOff>136294</xdr:rowOff>
    </xdr:to>
    <xdr:cxnSp macro="">
      <xdr:nvCxnSpPr>
        <xdr:cNvPr id="171" name="直線コネクタ 170"/>
        <xdr:cNvCxnSpPr/>
      </xdr:nvCxnSpPr>
      <xdr:spPr>
        <a:xfrm flipV="1">
          <a:off x="3797300" y="13295013"/>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136294</xdr:rowOff>
    </xdr:from>
    <xdr:to>
      <xdr:col>19</xdr:col>
      <xdr:colOff>177800</xdr:colOff>
      <xdr:row>77</xdr:row>
      <xdr:rowOff>162491</xdr:rowOff>
    </xdr:to>
    <xdr:cxnSp macro="">
      <xdr:nvCxnSpPr>
        <xdr:cNvPr id="174" name="直線コネクタ 173"/>
        <xdr:cNvCxnSpPr/>
      </xdr:nvCxnSpPr>
      <xdr:spPr>
        <a:xfrm flipV="1">
          <a:off x="2908300" y="13337944"/>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162491</xdr:rowOff>
    </xdr:from>
    <xdr:to>
      <xdr:col>15</xdr:col>
      <xdr:colOff>50800</xdr:colOff>
      <xdr:row>78</xdr:row>
      <xdr:rowOff>8255</xdr:rowOff>
    </xdr:to>
    <xdr:cxnSp macro="">
      <xdr:nvCxnSpPr>
        <xdr:cNvPr id="177" name="直線コネクタ 176"/>
        <xdr:cNvCxnSpPr/>
      </xdr:nvCxnSpPr>
      <xdr:spPr>
        <a:xfrm flipV="1">
          <a:off x="2019300" y="1336414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8255</xdr:rowOff>
    </xdr:from>
    <xdr:to>
      <xdr:col>10</xdr:col>
      <xdr:colOff>114300</xdr:colOff>
      <xdr:row>78</xdr:row>
      <xdr:rowOff>45014</xdr:rowOff>
    </xdr:to>
    <xdr:cxnSp macro="">
      <xdr:nvCxnSpPr>
        <xdr:cNvPr id="180" name="直線コネクタ 179"/>
        <xdr:cNvCxnSpPr/>
      </xdr:nvCxnSpPr>
      <xdr:spPr>
        <a:xfrm flipV="1">
          <a:off x="1130300" y="1338135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42563</xdr:rowOff>
    </xdr:from>
    <xdr:to>
      <xdr:col>24</xdr:col>
      <xdr:colOff>114300</xdr:colOff>
      <xdr:row>77</xdr:row>
      <xdr:rowOff>144163</xdr:rowOff>
    </xdr:to>
    <xdr:sp macro="" textlink="">
      <xdr:nvSpPr>
        <xdr:cNvPr id="190" name="楕円 189"/>
        <xdr:cNvSpPr/>
      </xdr:nvSpPr>
      <xdr:spPr>
        <a:xfrm>
          <a:off x="4584700" y="132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20990</xdr:rowOff>
    </xdr:from>
    <xdr:ext cx="469744" cy="259045"/>
    <xdr:sp macro="" textlink="">
      <xdr:nvSpPr>
        <xdr:cNvPr id="191" name="維持補修費該当値テキスト"/>
        <xdr:cNvSpPr txBox="1"/>
      </xdr:nvSpPr>
      <xdr:spPr>
        <a:xfrm>
          <a:off x="4686300" y="1322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85494</xdr:rowOff>
    </xdr:from>
    <xdr:to>
      <xdr:col>20</xdr:col>
      <xdr:colOff>38100</xdr:colOff>
      <xdr:row>78</xdr:row>
      <xdr:rowOff>15644</xdr:rowOff>
    </xdr:to>
    <xdr:sp macro="" textlink="">
      <xdr:nvSpPr>
        <xdr:cNvPr id="192" name="楕円 191"/>
        <xdr:cNvSpPr/>
      </xdr:nvSpPr>
      <xdr:spPr>
        <a:xfrm>
          <a:off x="3746500" y="132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6771</xdr:rowOff>
    </xdr:from>
    <xdr:ext cx="469744" cy="259045"/>
    <xdr:sp macro="" textlink="">
      <xdr:nvSpPr>
        <xdr:cNvPr id="193" name="テキスト ボックス 192"/>
        <xdr:cNvSpPr txBox="1"/>
      </xdr:nvSpPr>
      <xdr:spPr>
        <a:xfrm>
          <a:off x="3562428" y="133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111691</xdr:rowOff>
    </xdr:from>
    <xdr:to>
      <xdr:col>15</xdr:col>
      <xdr:colOff>101600</xdr:colOff>
      <xdr:row>78</xdr:row>
      <xdr:rowOff>41841</xdr:rowOff>
    </xdr:to>
    <xdr:sp macro="" textlink="">
      <xdr:nvSpPr>
        <xdr:cNvPr id="194" name="楕円 193"/>
        <xdr:cNvSpPr/>
      </xdr:nvSpPr>
      <xdr:spPr>
        <a:xfrm>
          <a:off x="28575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32968</xdr:rowOff>
    </xdr:from>
    <xdr:ext cx="469744" cy="259045"/>
    <xdr:sp macro="" textlink="">
      <xdr:nvSpPr>
        <xdr:cNvPr id="195" name="テキスト ボックス 194"/>
        <xdr:cNvSpPr txBox="1"/>
      </xdr:nvSpPr>
      <xdr:spPr>
        <a:xfrm>
          <a:off x="2673428" y="1340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128905</xdr:rowOff>
    </xdr:from>
    <xdr:to>
      <xdr:col>10</xdr:col>
      <xdr:colOff>165100</xdr:colOff>
      <xdr:row>78</xdr:row>
      <xdr:rowOff>59055</xdr:rowOff>
    </xdr:to>
    <xdr:sp macro="" textlink="">
      <xdr:nvSpPr>
        <xdr:cNvPr id="196" name="楕円 195"/>
        <xdr:cNvSpPr/>
      </xdr:nvSpPr>
      <xdr:spPr>
        <a:xfrm>
          <a:off x="196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50182</xdr:rowOff>
    </xdr:from>
    <xdr:ext cx="469744" cy="259045"/>
    <xdr:sp macro="" textlink="">
      <xdr:nvSpPr>
        <xdr:cNvPr id="197" name="テキスト ボックス 196"/>
        <xdr:cNvSpPr txBox="1"/>
      </xdr:nvSpPr>
      <xdr:spPr>
        <a:xfrm>
          <a:off x="1784428" y="1342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165664</xdr:rowOff>
    </xdr:from>
    <xdr:to>
      <xdr:col>6</xdr:col>
      <xdr:colOff>38100</xdr:colOff>
      <xdr:row>78</xdr:row>
      <xdr:rowOff>95814</xdr:rowOff>
    </xdr:to>
    <xdr:sp macro="" textlink="">
      <xdr:nvSpPr>
        <xdr:cNvPr id="198" name="楕円 197"/>
        <xdr:cNvSpPr/>
      </xdr:nvSpPr>
      <xdr:spPr>
        <a:xfrm>
          <a:off x="1079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86941</xdr:rowOff>
    </xdr:from>
    <xdr:ext cx="469744" cy="259045"/>
    <xdr:sp macro="" textlink="">
      <xdr:nvSpPr>
        <xdr:cNvPr id="199" name="テキスト ボックス 198"/>
        <xdr:cNvSpPr txBox="1"/>
      </xdr:nvSpPr>
      <xdr:spPr>
        <a:xfrm>
          <a:off x="895428" y="1346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8941</xdr:rowOff>
    </xdr:from>
    <xdr:to>
      <xdr:col>24</xdr:col>
      <xdr:colOff>63500</xdr:colOff>
      <xdr:row>93</xdr:row>
      <xdr:rowOff>15602</xdr:rowOff>
    </xdr:to>
    <xdr:cxnSp macro="">
      <xdr:nvCxnSpPr>
        <xdr:cNvPr id="231" name="直線コネクタ 230"/>
        <xdr:cNvCxnSpPr/>
      </xdr:nvCxnSpPr>
      <xdr:spPr>
        <a:xfrm flipV="1">
          <a:off x="3797300" y="15953791"/>
          <a:ext cx="8382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15602</xdr:rowOff>
    </xdr:from>
    <xdr:to>
      <xdr:col>19</xdr:col>
      <xdr:colOff>177800</xdr:colOff>
      <xdr:row>93</xdr:row>
      <xdr:rowOff>34593</xdr:rowOff>
    </xdr:to>
    <xdr:cxnSp macro="">
      <xdr:nvCxnSpPr>
        <xdr:cNvPr id="234" name="直線コネクタ 233"/>
        <xdr:cNvCxnSpPr/>
      </xdr:nvCxnSpPr>
      <xdr:spPr>
        <a:xfrm flipV="1">
          <a:off x="2908300" y="15960452"/>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34593</xdr:rowOff>
    </xdr:from>
    <xdr:to>
      <xdr:col>15</xdr:col>
      <xdr:colOff>50800</xdr:colOff>
      <xdr:row>93</xdr:row>
      <xdr:rowOff>133071</xdr:rowOff>
    </xdr:to>
    <xdr:cxnSp macro="">
      <xdr:nvCxnSpPr>
        <xdr:cNvPr id="237" name="直線コネクタ 236"/>
        <xdr:cNvCxnSpPr/>
      </xdr:nvCxnSpPr>
      <xdr:spPr>
        <a:xfrm flipV="1">
          <a:off x="2019300" y="15979443"/>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133071</xdr:rowOff>
    </xdr:from>
    <xdr:to>
      <xdr:col>10</xdr:col>
      <xdr:colOff>114300</xdr:colOff>
      <xdr:row>94</xdr:row>
      <xdr:rowOff>13252</xdr:rowOff>
    </xdr:to>
    <xdr:cxnSp macro="">
      <xdr:nvCxnSpPr>
        <xdr:cNvPr id="240" name="直線コネクタ 239"/>
        <xdr:cNvCxnSpPr/>
      </xdr:nvCxnSpPr>
      <xdr:spPr>
        <a:xfrm flipV="1">
          <a:off x="1130300" y="1607792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129591</xdr:rowOff>
    </xdr:from>
    <xdr:to>
      <xdr:col>24</xdr:col>
      <xdr:colOff>114300</xdr:colOff>
      <xdr:row>93</xdr:row>
      <xdr:rowOff>59741</xdr:rowOff>
    </xdr:to>
    <xdr:sp macro="" textlink="">
      <xdr:nvSpPr>
        <xdr:cNvPr id="250" name="楕円 249"/>
        <xdr:cNvSpPr/>
      </xdr:nvSpPr>
      <xdr:spPr>
        <a:xfrm>
          <a:off x="4584700" y="15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152468</xdr:rowOff>
    </xdr:from>
    <xdr:ext cx="599010" cy="259045"/>
    <xdr:sp macro="" textlink="">
      <xdr:nvSpPr>
        <xdr:cNvPr id="251" name="扶助費該当値テキスト"/>
        <xdr:cNvSpPr txBox="1"/>
      </xdr:nvSpPr>
      <xdr:spPr>
        <a:xfrm>
          <a:off x="4686300" y="157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136252</xdr:rowOff>
    </xdr:from>
    <xdr:to>
      <xdr:col>20</xdr:col>
      <xdr:colOff>38100</xdr:colOff>
      <xdr:row>93</xdr:row>
      <xdr:rowOff>66402</xdr:rowOff>
    </xdr:to>
    <xdr:sp macro="" textlink="">
      <xdr:nvSpPr>
        <xdr:cNvPr id="252" name="楕円 251"/>
        <xdr:cNvSpPr/>
      </xdr:nvSpPr>
      <xdr:spPr>
        <a:xfrm>
          <a:off x="3746500" y="159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82929</xdr:rowOff>
    </xdr:from>
    <xdr:ext cx="599010" cy="259045"/>
    <xdr:sp macro="" textlink="">
      <xdr:nvSpPr>
        <xdr:cNvPr id="253" name="テキスト ボックス 252"/>
        <xdr:cNvSpPr txBox="1"/>
      </xdr:nvSpPr>
      <xdr:spPr>
        <a:xfrm>
          <a:off x="3497795" y="156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155243</xdr:rowOff>
    </xdr:from>
    <xdr:to>
      <xdr:col>15</xdr:col>
      <xdr:colOff>101600</xdr:colOff>
      <xdr:row>93</xdr:row>
      <xdr:rowOff>85393</xdr:rowOff>
    </xdr:to>
    <xdr:sp macro="" textlink="">
      <xdr:nvSpPr>
        <xdr:cNvPr id="254" name="楕円 253"/>
        <xdr:cNvSpPr/>
      </xdr:nvSpPr>
      <xdr:spPr>
        <a:xfrm>
          <a:off x="28575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101920</xdr:rowOff>
    </xdr:from>
    <xdr:ext cx="599010" cy="259045"/>
    <xdr:sp macro="" textlink="">
      <xdr:nvSpPr>
        <xdr:cNvPr id="255" name="テキスト ボックス 254"/>
        <xdr:cNvSpPr txBox="1"/>
      </xdr:nvSpPr>
      <xdr:spPr>
        <a:xfrm>
          <a:off x="2608795" y="1570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82271</xdr:rowOff>
    </xdr:from>
    <xdr:to>
      <xdr:col>10</xdr:col>
      <xdr:colOff>165100</xdr:colOff>
      <xdr:row>94</xdr:row>
      <xdr:rowOff>12421</xdr:rowOff>
    </xdr:to>
    <xdr:sp macro="" textlink="">
      <xdr:nvSpPr>
        <xdr:cNvPr id="256" name="楕円 255"/>
        <xdr:cNvSpPr/>
      </xdr:nvSpPr>
      <xdr:spPr>
        <a:xfrm>
          <a:off x="1968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28948</xdr:rowOff>
    </xdr:from>
    <xdr:ext cx="599010" cy="259045"/>
    <xdr:sp macro="" textlink="">
      <xdr:nvSpPr>
        <xdr:cNvPr id="257" name="テキスト ボックス 256"/>
        <xdr:cNvSpPr txBox="1"/>
      </xdr:nvSpPr>
      <xdr:spPr>
        <a:xfrm>
          <a:off x="1719795"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133902</xdr:rowOff>
    </xdr:from>
    <xdr:to>
      <xdr:col>6</xdr:col>
      <xdr:colOff>38100</xdr:colOff>
      <xdr:row>94</xdr:row>
      <xdr:rowOff>64052</xdr:rowOff>
    </xdr:to>
    <xdr:sp macro="" textlink="">
      <xdr:nvSpPr>
        <xdr:cNvPr id="258" name="楕円 257"/>
        <xdr:cNvSpPr/>
      </xdr:nvSpPr>
      <xdr:spPr>
        <a:xfrm>
          <a:off x="1079500" y="160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80579</xdr:rowOff>
    </xdr:from>
    <xdr:ext cx="534377" cy="259045"/>
    <xdr:sp macro="" textlink="">
      <xdr:nvSpPr>
        <xdr:cNvPr id="259" name="テキスト ボックス 258"/>
        <xdr:cNvSpPr txBox="1"/>
      </xdr:nvSpPr>
      <xdr:spPr>
        <a:xfrm>
          <a:off x="863111" y="158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146096</xdr:rowOff>
    </xdr:from>
    <xdr:to>
      <xdr:col>55</xdr:col>
      <xdr:colOff>0</xdr:colOff>
      <xdr:row>35</xdr:row>
      <xdr:rowOff>81700</xdr:rowOff>
    </xdr:to>
    <xdr:cxnSp macro="">
      <xdr:nvCxnSpPr>
        <xdr:cNvPr id="286" name="直線コネクタ 285"/>
        <xdr:cNvCxnSpPr/>
      </xdr:nvCxnSpPr>
      <xdr:spPr>
        <a:xfrm flipV="1">
          <a:off x="9639300" y="5975396"/>
          <a:ext cx="838200" cy="10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31700</xdr:rowOff>
    </xdr:from>
    <xdr:to>
      <xdr:col>50</xdr:col>
      <xdr:colOff>114300</xdr:colOff>
      <xdr:row>35</xdr:row>
      <xdr:rowOff>81700</xdr:rowOff>
    </xdr:to>
    <xdr:cxnSp macro="">
      <xdr:nvCxnSpPr>
        <xdr:cNvPr id="289" name="直線コネクタ 288"/>
        <xdr:cNvCxnSpPr/>
      </xdr:nvCxnSpPr>
      <xdr:spPr>
        <a:xfrm>
          <a:off x="8750300" y="6032450"/>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31700</xdr:rowOff>
    </xdr:from>
    <xdr:to>
      <xdr:col>45</xdr:col>
      <xdr:colOff>177800</xdr:colOff>
      <xdr:row>35</xdr:row>
      <xdr:rowOff>68880</xdr:rowOff>
    </xdr:to>
    <xdr:cxnSp macro="">
      <xdr:nvCxnSpPr>
        <xdr:cNvPr id="292" name="直線コネクタ 291"/>
        <xdr:cNvCxnSpPr/>
      </xdr:nvCxnSpPr>
      <xdr:spPr>
        <a:xfrm flipV="1">
          <a:off x="7861300" y="6032450"/>
          <a:ext cx="8890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68880</xdr:rowOff>
    </xdr:from>
    <xdr:to>
      <xdr:col>41</xdr:col>
      <xdr:colOff>50800</xdr:colOff>
      <xdr:row>36</xdr:row>
      <xdr:rowOff>77932</xdr:rowOff>
    </xdr:to>
    <xdr:cxnSp macro="">
      <xdr:nvCxnSpPr>
        <xdr:cNvPr id="295" name="直線コネクタ 294"/>
        <xdr:cNvCxnSpPr/>
      </xdr:nvCxnSpPr>
      <xdr:spPr>
        <a:xfrm flipV="1">
          <a:off x="6972300" y="6069630"/>
          <a:ext cx="889000" cy="18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95296</xdr:rowOff>
    </xdr:from>
    <xdr:to>
      <xdr:col>55</xdr:col>
      <xdr:colOff>50800</xdr:colOff>
      <xdr:row>35</xdr:row>
      <xdr:rowOff>25446</xdr:rowOff>
    </xdr:to>
    <xdr:sp macro="" textlink="">
      <xdr:nvSpPr>
        <xdr:cNvPr id="305" name="楕円 304"/>
        <xdr:cNvSpPr/>
      </xdr:nvSpPr>
      <xdr:spPr>
        <a:xfrm>
          <a:off x="10426700" y="592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118173</xdr:rowOff>
    </xdr:from>
    <xdr:ext cx="599010" cy="259045"/>
    <xdr:sp macro="" textlink="">
      <xdr:nvSpPr>
        <xdr:cNvPr id="306" name="補助費等該当値テキスト"/>
        <xdr:cNvSpPr txBox="1"/>
      </xdr:nvSpPr>
      <xdr:spPr>
        <a:xfrm>
          <a:off x="10528300" y="577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30900</xdr:rowOff>
    </xdr:from>
    <xdr:to>
      <xdr:col>50</xdr:col>
      <xdr:colOff>165100</xdr:colOff>
      <xdr:row>35</xdr:row>
      <xdr:rowOff>132500</xdr:rowOff>
    </xdr:to>
    <xdr:sp macro="" textlink="">
      <xdr:nvSpPr>
        <xdr:cNvPr id="307" name="楕円 306"/>
        <xdr:cNvSpPr/>
      </xdr:nvSpPr>
      <xdr:spPr>
        <a:xfrm>
          <a:off x="9588500" y="60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123627</xdr:rowOff>
    </xdr:from>
    <xdr:ext cx="599010" cy="259045"/>
    <xdr:sp macro="" textlink="">
      <xdr:nvSpPr>
        <xdr:cNvPr id="308" name="テキスト ボックス 307"/>
        <xdr:cNvSpPr txBox="1"/>
      </xdr:nvSpPr>
      <xdr:spPr>
        <a:xfrm>
          <a:off x="9339795" y="612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152350</xdr:rowOff>
    </xdr:from>
    <xdr:to>
      <xdr:col>46</xdr:col>
      <xdr:colOff>38100</xdr:colOff>
      <xdr:row>35</xdr:row>
      <xdr:rowOff>82500</xdr:rowOff>
    </xdr:to>
    <xdr:sp macro="" textlink="">
      <xdr:nvSpPr>
        <xdr:cNvPr id="309" name="楕円 308"/>
        <xdr:cNvSpPr/>
      </xdr:nvSpPr>
      <xdr:spPr>
        <a:xfrm>
          <a:off x="8699500" y="59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73627</xdr:rowOff>
    </xdr:from>
    <xdr:ext cx="599010" cy="259045"/>
    <xdr:sp macro="" textlink="">
      <xdr:nvSpPr>
        <xdr:cNvPr id="310" name="テキスト ボックス 309"/>
        <xdr:cNvSpPr txBox="1"/>
      </xdr:nvSpPr>
      <xdr:spPr>
        <a:xfrm>
          <a:off x="8450795" y="60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18080</xdr:rowOff>
    </xdr:from>
    <xdr:to>
      <xdr:col>41</xdr:col>
      <xdr:colOff>101600</xdr:colOff>
      <xdr:row>35</xdr:row>
      <xdr:rowOff>119680</xdr:rowOff>
    </xdr:to>
    <xdr:sp macro="" textlink="">
      <xdr:nvSpPr>
        <xdr:cNvPr id="311" name="楕円 310"/>
        <xdr:cNvSpPr/>
      </xdr:nvSpPr>
      <xdr:spPr>
        <a:xfrm>
          <a:off x="7810500" y="60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110807</xdr:rowOff>
    </xdr:from>
    <xdr:ext cx="599010" cy="259045"/>
    <xdr:sp macro="" textlink="">
      <xdr:nvSpPr>
        <xdr:cNvPr id="312" name="テキスト ボックス 311"/>
        <xdr:cNvSpPr txBox="1"/>
      </xdr:nvSpPr>
      <xdr:spPr>
        <a:xfrm>
          <a:off x="7561795" y="61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27132</xdr:rowOff>
    </xdr:from>
    <xdr:to>
      <xdr:col>36</xdr:col>
      <xdr:colOff>165100</xdr:colOff>
      <xdr:row>36</xdr:row>
      <xdr:rowOff>128732</xdr:rowOff>
    </xdr:to>
    <xdr:sp macro="" textlink="">
      <xdr:nvSpPr>
        <xdr:cNvPr id="313" name="楕円 312"/>
        <xdr:cNvSpPr/>
      </xdr:nvSpPr>
      <xdr:spPr>
        <a:xfrm>
          <a:off x="6921500" y="6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119859</xdr:rowOff>
    </xdr:from>
    <xdr:ext cx="534377" cy="259045"/>
    <xdr:sp macro="" textlink="">
      <xdr:nvSpPr>
        <xdr:cNvPr id="314" name="テキスト ボックス 313"/>
        <xdr:cNvSpPr txBox="1"/>
      </xdr:nvSpPr>
      <xdr:spPr>
        <a:xfrm>
          <a:off x="6705111" y="62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104004</xdr:rowOff>
    </xdr:from>
    <xdr:to>
      <xdr:col>55</xdr:col>
      <xdr:colOff>0</xdr:colOff>
      <xdr:row>57</xdr:row>
      <xdr:rowOff>161615</xdr:rowOff>
    </xdr:to>
    <xdr:cxnSp macro="">
      <xdr:nvCxnSpPr>
        <xdr:cNvPr id="343" name="直線コネクタ 342"/>
        <xdr:cNvCxnSpPr/>
      </xdr:nvCxnSpPr>
      <xdr:spPr>
        <a:xfrm>
          <a:off x="9639300" y="9533754"/>
          <a:ext cx="838200" cy="40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104004</xdr:rowOff>
    </xdr:from>
    <xdr:to>
      <xdr:col>50</xdr:col>
      <xdr:colOff>114300</xdr:colOff>
      <xdr:row>57</xdr:row>
      <xdr:rowOff>40903</xdr:rowOff>
    </xdr:to>
    <xdr:cxnSp macro="">
      <xdr:nvCxnSpPr>
        <xdr:cNvPr id="346" name="直線コネクタ 345"/>
        <xdr:cNvCxnSpPr/>
      </xdr:nvCxnSpPr>
      <xdr:spPr>
        <a:xfrm flipV="1">
          <a:off x="8750300" y="9533754"/>
          <a:ext cx="889000" cy="2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40903</xdr:rowOff>
    </xdr:from>
    <xdr:to>
      <xdr:col>45</xdr:col>
      <xdr:colOff>177800</xdr:colOff>
      <xdr:row>58</xdr:row>
      <xdr:rowOff>45101</xdr:rowOff>
    </xdr:to>
    <xdr:cxnSp macro="">
      <xdr:nvCxnSpPr>
        <xdr:cNvPr id="349" name="直線コネクタ 348"/>
        <xdr:cNvCxnSpPr/>
      </xdr:nvCxnSpPr>
      <xdr:spPr>
        <a:xfrm flipV="1">
          <a:off x="7861300" y="9813553"/>
          <a:ext cx="889000" cy="17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46355</xdr:rowOff>
    </xdr:from>
    <xdr:to>
      <xdr:col>41</xdr:col>
      <xdr:colOff>50800</xdr:colOff>
      <xdr:row>58</xdr:row>
      <xdr:rowOff>45101</xdr:rowOff>
    </xdr:to>
    <xdr:cxnSp macro="">
      <xdr:nvCxnSpPr>
        <xdr:cNvPr id="352" name="直線コネクタ 351"/>
        <xdr:cNvCxnSpPr/>
      </xdr:nvCxnSpPr>
      <xdr:spPr>
        <a:xfrm>
          <a:off x="6972300" y="9647555"/>
          <a:ext cx="889000" cy="34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110815</xdr:rowOff>
    </xdr:from>
    <xdr:to>
      <xdr:col>55</xdr:col>
      <xdr:colOff>50800</xdr:colOff>
      <xdr:row>58</xdr:row>
      <xdr:rowOff>40965</xdr:rowOff>
    </xdr:to>
    <xdr:sp macro="" textlink="">
      <xdr:nvSpPr>
        <xdr:cNvPr id="362" name="楕円 361"/>
        <xdr:cNvSpPr/>
      </xdr:nvSpPr>
      <xdr:spPr>
        <a:xfrm>
          <a:off x="10426700" y="98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25742</xdr:rowOff>
    </xdr:from>
    <xdr:ext cx="534377" cy="259045"/>
    <xdr:sp macro="" textlink="">
      <xdr:nvSpPr>
        <xdr:cNvPr id="363" name="普通建設事業費該当値テキスト"/>
        <xdr:cNvSpPr txBox="1"/>
      </xdr:nvSpPr>
      <xdr:spPr>
        <a:xfrm>
          <a:off x="10528300" y="97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53204</xdr:rowOff>
    </xdr:from>
    <xdr:to>
      <xdr:col>50</xdr:col>
      <xdr:colOff>165100</xdr:colOff>
      <xdr:row>55</xdr:row>
      <xdr:rowOff>154804</xdr:rowOff>
    </xdr:to>
    <xdr:sp macro="" textlink="">
      <xdr:nvSpPr>
        <xdr:cNvPr id="364" name="楕円 363"/>
        <xdr:cNvSpPr/>
      </xdr:nvSpPr>
      <xdr:spPr>
        <a:xfrm>
          <a:off x="9588500" y="94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145931</xdr:rowOff>
    </xdr:from>
    <xdr:ext cx="599010" cy="259045"/>
    <xdr:sp macro="" textlink="">
      <xdr:nvSpPr>
        <xdr:cNvPr id="365" name="テキスト ボックス 364"/>
        <xdr:cNvSpPr txBox="1"/>
      </xdr:nvSpPr>
      <xdr:spPr>
        <a:xfrm>
          <a:off x="9339795" y="957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161553</xdr:rowOff>
    </xdr:from>
    <xdr:to>
      <xdr:col>46</xdr:col>
      <xdr:colOff>38100</xdr:colOff>
      <xdr:row>57</xdr:row>
      <xdr:rowOff>91703</xdr:rowOff>
    </xdr:to>
    <xdr:sp macro="" textlink="">
      <xdr:nvSpPr>
        <xdr:cNvPr id="366" name="楕円 365"/>
        <xdr:cNvSpPr/>
      </xdr:nvSpPr>
      <xdr:spPr>
        <a:xfrm>
          <a:off x="8699500" y="976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82830</xdr:rowOff>
    </xdr:from>
    <xdr:ext cx="534377" cy="259045"/>
    <xdr:sp macro="" textlink="">
      <xdr:nvSpPr>
        <xdr:cNvPr id="367" name="テキスト ボックス 366"/>
        <xdr:cNvSpPr txBox="1"/>
      </xdr:nvSpPr>
      <xdr:spPr>
        <a:xfrm>
          <a:off x="8483111" y="985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165751</xdr:rowOff>
    </xdr:from>
    <xdr:to>
      <xdr:col>41</xdr:col>
      <xdr:colOff>101600</xdr:colOff>
      <xdr:row>58</xdr:row>
      <xdr:rowOff>95901</xdr:rowOff>
    </xdr:to>
    <xdr:sp macro="" textlink="">
      <xdr:nvSpPr>
        <xdr:cNvPr id="368" name="楕円 367"/>
        <xdr:cNvSpPr/>
      </xdr:nvSpPr>
      <xdr:spPr>
        <a:xfrm>
          <a:off x="7810500" y="99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87028</xdr:rowOff>
    </xdr:from>
    <xdr:ext cx="534377" cy="259045"/>
    <xdr:sp macro="" textlink="">
      <xdr:nvSpPr>
        <xdr:cNvPr id="369" name="テキスト ボックス 368"/>
        <xdr:cNvSpPr txBox="1"/>
      </xdr:nvSpPr>
      <xdr:spPr>
        <a:xfrm>
          <a:off x="7594111" y="1003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167005</xdr:rowOff>
    </xdr:from>
    <xdr:to>
      <xdr:col>36</xdr:col>
      <xdr:colOff>165100</xdr:colOff>
      <xdr:row>56</xdr:row>
      <xdr:rowOff>97155</xdr:rowOff>
    </xdr:to>
    <xdr:sp macro="" textlink="">
      <xdr:nvSpPr>
        <xdr:cNvPr id="370" name="楕円 369"/>
        <xdr:cNvSpPr/>
      </xdr:nvSpPr>
      <xdr:spPr>
        <a:xfrm>
          <a:off x="692150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88282</xdr:rowOff>
    </xdr:from>
    <xdr:ext cx="599010" cy="259045"/>
    <xdr:sp macro="" textlink="">
      <xdr:nvSpPr>
        <xdr:cNvPr id="371" name="テキスト ボックス 370"/>
        <xdr:cNvSpPr txBox="1"/>
      </xdr:nvSpPr>
      <xdr:spPr>
        <a:xfrm>
          <a:off x="6672795" y="968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986</xdr:rowOff>
    </xdr:from>
    <xdr:to>
      <xdr:col>55</xdr:col>
      <xdr:colOff>0</xdr:colOff>
      <xdr:row>78</xdr:row>
      <xdr:rowOff>131594</xdr:rowOff>
    </xdr:to>
    <xdr:cxnSp macro="">
      <xdr:nvCxnSpPr>
        <xdr:cNvPr id="398" name="直線コネクタ 397"/>
        <xdr:cNvCxnSpPr/>
      </xdr:nvCxnSpPr>
      <xdr:spPr>
        <a:xfrm>
          <a:off x="9639300" y="13202636"/>
          <a:ext cx="838200" cy="3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986</xdr:rowOff>
    </xdr:from>
    <xdr:to>
      <xdr:col>50</xdr:col>
      <xdr:colOff>114300</xdr:colOff>
      <xdr:row>78</xdr:row>
      <xdr:rowOff>14861</xdr:rowOff>
    </xdr:to>
    <xdr:cxnSp macro="">
      <xdr:nvCxnSpPr>
        <xdr:cNvPr id="401" name="直線コネクタ 400"/>
        <xdr:cNvCxnSpPr/>
      </xdr:nvCxnSpPr>
      <xdr:spPr>
        <a:xfrm flipV="1">
          <a:off x="8750300" y="13202636"/>
          <a:ext cx="889000" cy="18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14861</xdr:rowOff>
    </xdr:from>
    <xdr:to>
      <xdr:col>45</xdr:col>
      <xdr:colOff>177800</xdr:colOff>
      <xdr:row>78</xdr:row>
      <xdr:rowOff>138192</xdr:rowOff>
    </xdr:to>
    <xdr:cxnSp macro="">
      <xdr:nvCxnSpPr>
        <xdr:cNvPr id="404" name="直線コネクタ 403"/>
        <xdr:cNvCxnSpPr/>
      </xdr:nvCxnSpPr>
      <xdr:spPr>
        <a:xfrm flipV="1">
          <a:off x="7861300" y="13387961"/>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50171</xdr:rowOff>
    </xdr:from>
    <xdr:to>
      <xdr:col>41</xdr:col>
      <xdr:colOff>50800</xdr:colOff>
      <xdr:row>78</xdr:row>
      <xdr:rowOff>138192</xdr:rowOff>
    </xdr:to>
    <xdr:cxnSp macro="">
      <xdr:nvCxnSpPr>
        <xdr:cNvPr id="407" name="直線コネクタ 406"/>
        <xdr:cNvCxnSpPr/>
      </xdr:nvCxnSpPr>
      <xdr:spPr>
        <a:xfrm>
          <a:off x="6972300" y="13251821"/>
          <a:ext cx="889000" cy="2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80794</xdr:rowOff>
    </xdr:from>
    <xdr:to>
      <xdr:col>55</xdr:col>
      <xdr:colOff>50800</xdr:colOff>
      <xdr:row>79</xdr:row>
      <xdr:rowOff>10944</xdr:rowOff>
    </xdr:to>
    <xdr:sp macro="" textlink="">
      <xdr:nvSpPr>
        <xdr:cNvPr id="417" name="楕円 416"/>
        <xdr:cNvSpPr/>
      </xdr:nvSpPr>
      <xdr:spPr>
        <a:xfrm>
          <a:off x="10426700" y="134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167171</xdr:rowOff>
    </xdr:from>
    <xdr:ext cx="469744" cy="259045"/>
    <xdr:sp macro="" textlink="">
      <xdr:nvSpPr>
        <xdr:cNvPr id="418" name="普通建設事業費 （ うち新規整備　）該当値テキスト"/>
        <xdr:cNvSpPr txBox="1"/>
      </xdr:nvSpPr>
      <xdr:spPr>
        <a:xfrm>
          <a:off x="10528300" y="1336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121636</xdr:rowOff>
    </xdr:from>
    <xdr:to>
      <xdr:col>50</xdr:col>
      <xdr:colOff>165100</xdr:colOff>
      <xdr:row>77</xdr:row>
      <xdr:rowOff>51786</xdr:rowOff>
    </xdr:to>
    <xdr:sp macro="" textlink="">
      <xdr:nvSpPr>
        <xdr:cNvPr id="419" name="楕円 418"/>
        <xdr:cNvSpPr/>
      </xdr:nvSpPr>
      <xdr:spPr>
        <a:xfrm>
          <a:off x="9588500" y="131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42913</xdr:rowOff>
    </xdr:from>
    <xdr:ext cx="534377" cy="259045"/>
    <xdr:sp macro="" textlink="">
      <xdr:nvSpPr>
        <xdr:cNvPr id="420" name="テキスト ボックス 419"/>
        <xdr:cNvSpPr txBox="1"/>
      </xdr:nvSpPr>
      <xdr:spPr>
        <a:xfrm>
          <a:off x="9372111" y="1324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135511</xdr:rowOff>
    </xdr:from>
    <xdr:to>
      <xdr:col>46</xdr:col>
      <xdr:colOff>38100</xdr:colOff>
      <xdr:row>78</xdr:row>
      <xdr:rowOff>65661</xdr:rowOff>
    </xdr:to>
    <xdr:sp macro="" textlink="">
      <xdr:nvSpPr>
        <xdr:cNvPr id="421" name="楕円 420"/>
        <xdr:cNvSpPr/>
      </xdr:nvSpPr>
      <xdr:spPr>
        <a:xfrm>
          <a:off x="86995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56788</xdr:rowOff>
    </xdr:from>
    <xdr:ext cx="534377" cy="259045"/>
    <xdr:sp macro="" textlink="">
      <xdr:nvSpPr>
        <xdr:cNvPr id="422" name="テキスト ボックス 421"/>
        <xdr:cNvSpPr txBox="1"/>
      </xdr:nvSpPr>
      <xdr:spPr>
        <a:xfrm>
          <a:off x="8483111" y="13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87392</xdr:rowOff>
    </xdr:from>
    <xdr:to>
      <xdr:col>41</xdr:col>
      <xdr:colOff>101600</xdr:colOff>
      <xdr:row>79</xdr:row>
      <xdr:rowOff>17542</xdr:rowOff>
    </xdr:to>
    <xdr:sp macro="" textlink="">
      <xdr:nvSpPr>
        <xdr:cNvPr id="423" name="楕円 422"/>
        <xdr:cNvSpPr/>
      </xdr:nvSpPr>
      <xdr:spPr>
        <a:xfrm>
          <a:off x="7810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8669</xdr:rowOff>
    </xdr:from>
    <xdr:ext cx="378565" cy="259045"/>
    <xdr:sp macro="" textlink="">
      <xdr:nvSpPr>
        <xdr:cNvPr id="424" name="テキスト ボックス 423"/>
        <xdr:cNvSpPr txBox="1"/>
      </xdr:nvSpPr>
      <xdr:spPr>
        <a:xfrm>
          <a:off x="7672017" y="1355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170821</xdr:rowOff>
    </xdr:from>
    <xdr:to>
      <xdr:col>36</xdr:col>
      <xdr:colOff>165100</xdr:colOff>
      <xdr:row>77</xdr:row>
      <xdr:rowOff>100971</xdr:rowOff>
    </xdr:to>
    <xdr:sp macro="" textlink="">
      <xdr:nvSpPr>
        <xdr:cNvPr id="425" name="楕円 424"/>
        <xdr:cNvSpPr/>
      </xdr:nvSpPr>
      <xdr:spPr>
        <a:xfrm>
          <a:off x="6921500" y="132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92098</xdr:rowOff>
    </xdr:from>
    <xdr:ext cx="534377" cy="259045"/>
    <xdr:sp macro="" textlink="">
      <xdr:nvSpPr>
        <xdr:cNvPr id="426" name="テキスト ボックス 425"/>
        <xdr:cNvSpPr txBox="1"/>
      </xdr:nvSpPr>
      <xdr:spPr>
        <a:xfrm>
          <a:off x="6705111" y="132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36692</xdr:rowOff>
    </xdr:from>
    <xdr:to>
      <xdr:col>55</xdr:col>
      <xdr:colOff>0</xdr:colOff>
      <xdr:row>98</xdr:row>
      <xdr:rowOff>20447</xdr:rowOff>
    </xdr:to>
    <xdr:cxnSp macro="">
      <xdr:nvCxnSpPr>
        <xdr:cNvPr id="455" name="直線コネクタ 454"/>
        <xdr:cNvCxnSpPr/>
      </xdr:nvCxnSpPr>
      <xdr:spPr>
        <a:xfrm>
          <a:off x="9639300" y="16667342"/>
          <a:ext cx="838200" cy="15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36692</xdr:rowOff>
    </xdr:from>
    <xdr:to>
      <xdr:col>50</xdr:col>
      <xdr:colOff>114300</xdr:colOff>
      <xdr:row>98</xdr:row>
      <xdr:rowOff>44599</xdr:rowOff>
    </xdr:to>
    <xdr:cxnSp macro="">
      <xdr:nvCxnSpPr>
        <xdr:cNvPr id="458" name="直線コネクタ 457"/>
        <xdr:cNvCxnSpPr/>
      </xdr:nvCxnSpPr>
      <xdr:spPr>
        <a:xfrm flipV="1">
          <a:off x="8750300" y="16667342"/>
          <a:ext cx="889000" cy="1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44599</xdr:rowOff>
    </xdr:from>
    <xdr:to>
      <xdr:col>45</xdr:col>
      <xdr:colOff>177800</xdr:colOff>
      <xdr:row>98</xdr:row>
      <xdr:rowOff>75090</xdr:rowOff>
    </xdr:to>
    <xdr:cxnSp macro="">
      <xdr:nvCxnSpPr>
        <xdr:cNvPr id="461" name="直線コネクタ 460"/>
        <xdr:cNvCxnSpPr/>
      </xdr:nvCxnSpPr>
      <xdr:spPr>
        <a:xfrm flipV="1">
          <a:off x="7861300" y="16846699"/>
          <a:ext cx="889000" cy="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28963</xdr:rowOff>
    </xdr:from>
    <xdr:to>
      <xdr:col>41</xdr:col>
      <xdr:colOff>50800</xdr:colOff>
      <xdr:row>98</xdr:row>
      <xdr:rowOff>75090</xdr:rowOff>
    </xdr:to>
    <xdr:cxnSp macro="">
      <xdr:nvCxnSpPr>
        <xdr:cNvPr id="464" name="直線コネクタ 463"/>
        <xdr:cNvCxnSpPr/>
      </xdr:nvCxnSpPr>
      <xdr:spPr>
        <a:xfrm>
          <a:off x="6972300" y="16831063"/>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141097</xdr:rowOff>
    </xdr:from>
    <xdr:to>
      <xdr:col>55</xdr:col>
      <xdr:colOff>50800</xdr:colOff>
      <xdr:row>98</xdr:row>
      <xdr:rowOff>71247</xdr:rowOff>
    </xdr:to>
    <xdr:sp macro="" textlink="">
      <xdr:nvSpPr>
        <xdr:cNvPr id="474" name="楕円 473"/>
        <xdr:cNvSpPr/>
      </xdr:nvSpPr>
      <xdr:spPr>
        <a:xfrm>
          <a:off x="10426700" y="1677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119524</xdr:rowOff>
    </xdr:from>
    <xdr:ext cx="534377" cy="259045"/>
    <xdr:sp macro="" textlink="">
      <xdr:nvSpPr>
        <xdr:cNvPr id="475" name="普通建設事業費 （ うち更新整備　）該当値テキスト"/>
        <xdr:cNvSpPr txBox="1"/>
      </xdr:nvSpPr>
      <xdr:spPr>
        <a:xfrm>
          <a:off x="10528300" y="1675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157342</xdr:rowOff>
    </xdr:from>
    <xdr:to>
      <xdr:col>50</xdr:col>
      <xdr:colOff>165100</xdr:colOff>
      <xdr:row>97</xdr:row>
      <xdr:rowOff>87492</xdr:rowOff>
    </xdr:to>
    <xdr:sp macro="" textlink="">
      <xdr:nvSpPr>
        <xdr:cNvPr id="476" name="楕円 475"/>
        <xdr:cNvSpPr/>
      </xdr:nvSpPr>
      <xdr:spPr>
        <a:xfrm>
          <a:off x="9588500" y="166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78619</xdr:rowOff>
    </xdr:from>
    <xdr:ext cx="534377" cy="259045"/>
    <xdr:sp macro="" textlink="">
      <xdr:nvSpPr>
        <xdr:cNvPr id="477" name="テキスト ボックス 476"/>
        <xdr:cNvSpPr txBox="1"/>
      </xdr:nvSpPr>
      <xdr:spPr>
        <a:xfrm>
          <a:off x="9372111" y="167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165249</xdr:rowOff>
    </xdr:from>
    <xdr:to>
      <xdr:col>46</xdr:col>
      <xdr:colOff>38100</xdr:colOff>
      <xdr:row>98</xdr:row>
      <xdr:rowOff>95399</xdr:rowOff>
    </xdr:to>
    <xdr:sp macro="" textlink="">
      <xdr:nvSpPr>
        <xdr:cNvPr id="478" name="楕円 477"/>
        <xdr:cNvSpPr/>
      </xdr:nvSpPr>
      <xdr:spPr>
        <a:xfrm>
          <a:off x="8699500" y="16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86526</xdr:rowOff>
    </xdr:from>
    <xdr:ext cx="534377" cy="259045"/>
    <xdr:sp macro="" textlink="">
      <xdr:nvSpPr>
        <xdr:cNvPr id="479" name="テキスト ボックス 478"/>
        <xdr:cNvSpPr txBox="1"/>
      </xdr:nvSpPr>
      <xdr:spPr>
        <a:xfrm>
          <a:off x="8483111" y="16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24290</xdr:rowOff>
    </xdr:from>
    <xdr:to>
      <xdr:col>41</xdr:col>
      <xdr:colOff>101600</xdr:colOff>
      <xdr:row>98</xdr:row>
      <xdr:rowOff>125890</xdr:rowOff>
    </xdr:to>
    <xdr:sp macro="" textlink="">
      <xdr:nvSpPr>
        <xdr:cNvPr id="480" name="楕円 479"/>
        <xdr:cNvSpPr/>
      </xdr:nvSpPr>
      <xdr:spPr>
        <a:xfrm>
          <a:off x="7810500" y="168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117017</xdr:rowOff>
    </xdr:from>
    <xdr:ext cx="534377" cy="259045"/>
    <xdr:sp macro="" textlink="">
      <xdr:nvSpPr>
        <xdr:cNvPr id="481" name="テキスト ボックス 480"/>
        <xdr:cNvSpPr txBox="1"/>
      </xdr:nvSpPr>
      <xdr:spPr>
        <a:xfrm>
          <a:off x="7594111" y="169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149613</xdr:rowOff>
    </xdr:from>
    <xdr:to>
      <xdr:col>36</xdr:col>
      <xdr:colOff>165100</xdr:colOff>
      <xdr:row>98</xdr:row>
      <xdr:rowOff>79763</xdr:rowOff>
    </xdr:to>
    <xdr:sp macro="" textlink="">
      <xdr:nvSpPr>
        <xdr:cNvPr id="482" name="楕円 481"/>
        <xdr:cNvSpPr/>
      </xdr:nvSpPr>
      <xdr:spPr>
        <a:xfrm>
          <a:off x="6921500" y="16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70890</xdr:rowOff>
    </xdr:from>
    <xdr:ext cx="534377" cy="259045"/>
    <xdr:sp macro="" textlink="">
      <xdr:nvSpPr>
        <xdr:cNvPr id="483" name="テキスト ボックス 482"/>
        <xdr:cNvSpPr txBox="1"/>
      </xdr:nvSpPr>
      <xdr:spPr>
        <a:xfrm>
          <a:off x="6705111" y="1687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99201</xdr:rowOff>
    </xdr:from>
    <xdr:to>
      <xdr:col>85</xdr:col>
      <xdr:colOff>127000</xdr:colOff>
      <xdr:row>38</xdr:row>
      <xdr:rowOff>134952</xdr:rowOff>
    </xdr:to>
    <xdr:cxnSp macro="">
      <xdr:nvCxnSpPr>
        <xdr:cNvPr id="510" name="直線コネクタ 509"/>
        <xdr:cNvCxnSpPr/>
      </xdr:nvCxnSpPr>
      <xdr:spPr>
        <a:xfrm flipV="1">
          <a:off x="15481300" y="6614301"/>
          <a:ext cx="838200" cy="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131489</xdr:rowOff>
    </xdr:from>
    <xdr:to>
      <xdr:col>81</xdr:col>
      <xdr:colOff>50800</xdr:colOff>
      <xdr:row>38</xdr:row>
      <xdr:rowOff>134952</xdr:rowOff>
    </xdr:to>
    <xdr:cxnSp macro="">
      <xdr:nvCxnSpPr>
        <xdr:cNvPr id="513" name="直線コネクタ 512"/>
        <xdr:cNvCxnSpPr/>
      </xdr:nvCxnSpPr>
      <xdr:spPr>
        <a:xfrm>
          <a:off x="14592300" y="6646589"/>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131489</xdr:rowOff>
    </xdr:from>
    <xdr:to>
      <xdr:col>76</xdr:col>
      <xdr:colOff>114300</xdr:colOff>
      <xdr:row>38</xdr:row>
      <xdr:rowOff>132860</xdr:rowOff>
    </xdr:to>
    <xdr:cxnSp macro="">
      <xdr:nvCxnSpPr>
        <xdr:cNvPr id="516" name="直線コネクタ 515"/>
        <xdr:cNvCxnSpPr/>
      </xdr:nvCxnSpPr>
      <xdr:spPr>
        <a:xfrm flipV="1">
          <a:off x="13703300" y="664658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116636</xdr:rowOff>
    </xdr:from>
    <xdr:to>
      <xdr:col>71</xdr:col>
      <xdr:colOff>177800</xdr:colOff>
      <xdr:row>38</xdr:row>
      <xdr:rowOff>132860</xdr:rowOff>
    </xdr:to>
    <xdr:cxnSp macro="">
      <xdr:nvCxnSpPr>
        <xdr:cNvPr id="519" name="直線コネクタ 518"/>
        <xdr:cNvCxnSpPr/>
      </xdr:nvCxnSpPr>
      <xdr:spPr>
        <a:xfrm>
          <a:off x="12814300" y="6631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48401</xdr:rowOff>
    </xdr:from>
    <xdr:to>
      <xdr:col>85</xdr:col>
      <xdr:colOff>177800</xdr:colOff>
      <xdr:row>38</xdr:row>
      <xdr:rowOff>150001</xdr:rowOff>
    </xdr:to>
    <xdr:sp macro="" textlink="">
      <xdr:nvSpPr>
        <xdr:cNvPr id="529" name="楕円 528"/>
        <xdr:cNvSpPr/>
      </xdr:nvSpPr>
      <xdr:spPr>
        <a:xfrm>
          <a:off x="16268700" y="65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7778</xdr:rowOff>
    </xdr:from>
    <xdr:ext cx="534377" cy="259045"/>
    <xdr:sp macro="" textlink="">
      <xdr:nvSpPr>
        <xdr:cNvPr id="530" name="災害復旧事業費該当値テキスト"/>
        <xdr:cNvSpPr txBox="1"/>
      </xdr:nvSpPr>
      <xdr:spPr>
        <a:xfrm>
          <a:off x="16370300" y="63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84152</xdr:rowOff>
    </xdr:from>
    <xdr:to>
      <xdr:col>81</xdr:col>
      <xdr:colOff>101600</xdr:colOff>
      <xdr:row>39</xdr:row>
      <xdr:rowOff>14302</xdr:rowOff>
    </xdr:to>
    <xdr:sp macro="" textlink="">
      <xdr:nvSpPr>
        <xdr:cNvPr id="531" name="楕円 530"/>
        <xdr:cNvSpPr/>
      </xdr:nvSpPr>
      <xdr:spPr>
        <a:xfrm>
          <a:off x="15430500" y="65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5429</xdr:rowOff>
    </xdr:from>
    <xdr:ext cx="469744" cy="259045"/>
    <xdr:sp macro="" textlink="">
      <xdr:nvSpPr>
        <xdr:cNvPr id="532" name="テキスト ボックス 531"/>
        <xdr:cNvSpPr txBox="1"/>
      </xdr:nvSpPr>
      <xdr:spPr>
        <a:xfrm>
          <a:off x="15246428" y="66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80689</xdr:rowOff>
    </xdr:from>
    <xdr:to>
      <xdr:col>76</xdr:col>
      <xdr:colOff>165100</xdr:colOff>
      <xdr:row>39</xdr:row>
      <xdr:rowOff>10839</xdr:rowOff>
    </xdr:to>
    <xdr:sp macro="" textlink="">
      <xdr:nvSpPr>
        <xdr:cNvPr id="533" name="楕円 532"/>
        <xdr:cNvSpPr/>
      </xdr:nvSpPr>
      <xdr:spPr>
        <a:xfrm>
          <a:off x="14541500" y="65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1966</xdr:rowOff>
    </xdr:from>
    <xdr:ext cx="469744" cy="259045"/>
    <xdr:sp macro="" textlink="">
      <xdr:nvSpPr>
        <xdr:cNvPr id="534" name="テキスト ボックス 533"/>
        <xdr:cNvSpPr txBox="1"/>
      </xdr:nvSpPr>
      <xdr:spPr>
        <a:xfrm>
          <a:off x="14357428" y="66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82060</xdr:rowOff>
    </xdr:from>
    <xdr:to>
      <xdr:col>72</xdr:col>
      <xdr:colOff>38100</xdr:colOff>
      <xdr:row>39</xdr:row>
      <xdr:rowOff>12210</xdr:rowOff>
    </xdr:to>
    <xdr:sp macro="" textlink="">
      <xdr:nvSpPr>
        <xdr:cNvPr id="535" name="楕円 534"/>
        <xdr:cNvSpPr/>
      </xdr:nvSpPr>
      <xdr:spPr>
        <a:xfrm>
          <a:off x="13652500" y="65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3337</xdr:rowOff>
    </xdr:from>
    <xdr:ext cx="469744" cy="259045"/>
    <xdr:sp macro="" textlink="">
      <xdr:nvSpPr>
        <xdr:cNvPr id="536" name="テキスト ボックス 535"/>
        <xdr:cNvSpPr txBox="1"/>
      </xdr:nvSpPr>
      <xdr:spPr>
        <a:xfrm>
          <a:off x="13468428" y="66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65836</xdr:rowOff>
    </xdr:from>
    <xdr:to>
      <xdr:col>67</xdr:col>
      <xdr:colOff>101600</xdr:colOff>
      <xdr:row>38</xdr:row>
      <xdr:rowOff>167436</xdr:rowOff>
    </xdr:to>
    <xdr:sp macro="" textlink="">
      <xdr:nvSpPr>
        <xdr:cNvPr id="537" name="楕円 536"/>
        <xdr:cNvSpPr/>
      </xdr:nvSpPr>
      <xdr:spPr>
        <a:xfrm>
          <a:off x="12763500" y="65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12514</xdr:rowOff>
    </xdr:from>
    <xdr:ext cx="534377" cy="259045"/>
    <xdr:sp macro="" textlink="">
      <xdr:nvSpPr>
        <xdr:cNvPr id="538" name="テキスト ボックス 537"/>
        <xdr:cNvSpPr txBox="1"/>
      </xdr:nvSpPr>
      <xdr:spPr>
        <a:xfrm>
          <a:off x="12547111" y="63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96887</xdr:rowOff>
    </xdr:from>
    <xdr:to>
      <xdr:col>85</xdr:col>
      <xdr:colOff>127000</xdr:colOff>
      <xdr:row>77</xdr:row>
      <xdr:rowOff>124978</xdr:rowOff>
    </xdr:to>
    <xdr:cxnSp macro="">
      <xdr:nvCxnSpPr>
        <xdr:cNvPr id="620" name="直線コネクタ 619"/>
        <xdr:cNvCxnSpPr/>
      </xdr:nvCxnSpPr>
      <xdr:spPr>
        <a:xfrm>
          <a:off x="15481300" y="13298537"/>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70292</xdr:rowOff>
    </xdr:from>
    <xdr:to>
      <xdr:col>81</xdr:col>
      <xdr:colOff>50800</xdr:colOff>
      <xdr:row>77</xdr:row>
      <xdr:rowOff>96887</xdr:rowOff>
    </xdr:to>
    <xdr:cxnSp macro="">
      <xdr:nvCxnSpPr>
        <xdr:cNvPr id="623" name="直線コネクタ 622"/>
        <xdr:cNvCxnSpPr/>
      </xdr:nvCxnSpPr>
      <xdr:spPr>
        <a:xfrm>
          <a:off x="14592300" y="13271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1388</xdr:rowOff>
    </xdr:from>
    <xdr:to>
      <xdr:col>76</xdr:col>
      <xdr:colOff>114300</xdr:colOff>
      <xdr:row>77</xdr:row>
      <xdr:rowOff>70292</xdr:rowOff>
    </xdr:to>
    <xdr:cxnSp macro="">
      <xdr:nvCxnSpPr>
        <xdr:cNvPr id="626" name="直線コネクタ 625"/>
        <xdr:cNvCxnSpPr/>
      </xdr:nvCxnSpPr>
      <xdr:spPr>
        <a:xfrm>
          <a:off x="13703300" y="13203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133519</xdr:rowOff>
    </xdr:from>
    <xdr:to>
      <xdr:col>71</xdr:col>
      <xdr:colOff>177800</xdr:colOff>
      <xdr:row>77</xdr:row>
      <xdr:rowOff>1388</xdr:rowOff>
    </xdr:to>
    <xdr:cxnSp macro="">
      <xdr:nvCxnSpPr>
        <xdr:cNvPr id="629" name="直線コネクタ 628"/>
        <xdr:cNvCxnSpPr/>
      </xdr:nvCxnSpPr>
      <xdr:spPr>
        <a:xfrm>
          <a:off x="12814300" y="1316371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74178</xdr:rowOff>
    </xdr:from>
    <xdr:to>
      <xdr:col>85</xdr:col>
      <xdr:colOff>177800</xdr:colOff>
      <xdr:row>78</xdr:row>
      <xdr:rowOff>4328</xdr:rowOff>
    </xdr:to>
    <xdr:sp macro="" textlink="">
      <xdr:nvSpPr>
        <xdr:cNvPr id="639" name="楕円 638"/>
        <xdr:cNvSpPr/>
      </xdr:nvSpPr>
      <xdr:spPr>
        <a:xfrm>
          <a:off x="16268700" y="132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52605</xdr:rowOff>
    </xdr:from>
    <xdr:ext cx="534377" cy="259045"/>
    <xdr:sp macro="" textlink="">
      <xdr:nvSpPr>
        <xdr:cNvPr id="640" name="公債費該当値テキスト"/>
        <xdr:cNvSpPr txBox="1"/>
      </xdr:nvSpPr>
      <xdr:spPr>
        <a:xfrm>
          <a:off x="16370300"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46087</xdr:rowOff>
    </xdr:from>
    <xdr:to>
      <xdr:col>81</xdr:col>
      <xdr:colOff>101600</xdr:colOff>
      <xdr:row>77</xdr:row>
      <xdr:rowOff>147687</xdr:rowOff>
    </xdr:to>
    <xdr:sp macro="" textlink="">
      <xdr:nvSpPr>
        <xdr:cNvPr id="641" name="楕円 640"/>
        <xdr:cNvSpPr/>
      </xdr:nvSpPr>
      <xdr:spPr>
        <a:xfrm>
          <a:off x="15430500" y="13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138814</xdr:rowOff>
    </xdr:from>
    <xdr:ext cx="534377" cy="259045"/>
    <xdr:sp macro="" textlink="">
      <xdr:nvSpPr>
        <xdr:cNvPr id="642" name="テキスト ボックス 641"/>
        <xdr:cNvSpPr txBox="1"/>
      </xdr:nvSpPr>
      <xdr:spPr>
        <a:xfrm>
          <a:off x="15214111" y="13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19492</xdr:rowOff>
    </xdr:from>
    <xdr:to>
      <xdr:col>76</xdr:col>
      <xdr:colOff>165100</xdr:colOff>
      <xdr:row>77</xdr:row>
      <xdr:rowOff>121092</xdr:rowOff>
    </xdr:to>
    <xdr:sp macro="" textlink="">
      <xdr:nvSpPr>
        <xdr:cNvPr id="643" name="楕円 642"/>
        <xdr:cNvSpPr/>
      </xdr:nvSpPr>
      <xdr:spPr>
        <a:xfrm>
          <a:off x="145415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112219</xdr:rowOff>
    </xdr:from>
    <xdr:ext cx="534377" cy="259045"/>
    <xdr:sp macro="" textlink="">
      <xdr:nvSpPr>
        <xdr:cNvPr id="644" name="テキスト ボックス 643"/>
        <xdr:cNvSpPr txBox="1"/>
      </xdr:nvSpPr>
      <xdr:spPr>
        <a:xfrm>
          <a:off x="14325111" y="133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122038</xdr:rowOff>
    </xdr:from>
    <xdr:to>
      <xdr:col>72</xdr:col>
      <xdr:colOff>38100</xdr:colOff>
      <xdr:row>77</xdr:row>
      <xdr:rowOff>52188</xdr:rowOff>
    </xdr:to>
    <xdr:sp macro="" textlink="">
      <xdr:nvSpPr>
        <xdr:cNvPr id="645" name="楕円 644"/>
        <xdr:cNvSpPr/>
      </xdr:nvSpPr>
      <xdr:spPr>
        <a:xfrm>
          <a:off x="13652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43315</xdr:rowOff>
    </xdr:from>
    <xdr:ext cx="534377" cy="259045"/>
    <xdr:sp macro="" textlink="">
      <xdr:nvSpPr>
        <xdr:cNvPr id="646" name="テキスト ボックス 645"/>
        <xdr:cNvSpPr txBox="1"/>
      </xdr:nvSpPr>
      <xdr:spPr>
        <a:xfrm>
          <a:off x="13436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82719</xdr:rowOff>
    </xdr:from>
    <xdr:to>
      <xdr:col>67</xdr:col>
      <xdr:colOff>101600</xdr:colOff>
      <xdr:row>77</xdr:row>
      <xdr:rowOff>12869</xdr:rowOff>
    </xdr:to>
    <xdr:sp macro="" textlink="">
      <xdr:nvSpPr>
        <xdr:cNvPr id="647" name="楕円 646"/>
        <xdr:cNvSpPr/>
      </xdr:nvSpPr>
      <xdr:spPr>
        <a:xfrm>
          <a:off x="12763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3996</xdr:rowOff>
    </xdr:from>
    <xdr:ext cx="534377" cy="259045"/>
    <xdr:sp macro="" textlink="">
      <xdr:nvSpPr>
        <xdr:cNvPr id="648" name="テキスト ボックス 647"/>
        <xdr:cNvSpPr txBox="1"/>
      </xdr:nvSpPr>
      <xdr:spPr>
        <a:xfrm>
          <a:off x="12547111" y="132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105666</xdr:rowOff>
    </xdr:from>
    <xdr:to>
      <xdr:col>85</xdr:col>
      <xdr:colOff>127000</xdr:colOff>
      <xdr:row>97</xdr:row>
      <xdr:rowOff>136327</xdr:rowOff>
    </xdr:to>
    <xdr:cxnSp macro="">
      <xdr:nvCxnSpPr>
        <xdr:cNvPr id="675" name="直線コネクタ 674"/>
        <xdr:cNvCxnSpPr/>
      </xdr:nvCxnSpPr>
      <xdr:spPr>
        <a:xfrm>
          <a:off x="15481300" y="16736316"/>
          <a:ext cx="8382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105666</xdr:rowOff>
    </xdr:from>
    <xdr:to>
      <xdr:col>81</xdr:col>
      <xdr:colOff>50800</xdr:colOff>
      <xdr:row>98</xdr:row>
      <xdr:rowOff>52649</xdr:rowOff>
    </xdr:to>
    <xdr:cxnSp macro="">
      <xdr:nvCxnSpPr>
        <xdr:cNvPr id="678" name="直線コネクタ 677"/>
        <xdr:cNvCxnSpPr/>
      </xdr:nvCxnSpPr>
      <xdr:spPr>
        <a:xfrm flipV="1">
          <a:off x="14592300" y="16736316"/>
          <a:ext cx="889000" cy="1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49892</xdr:rowOff>
    </xdr:from>
    <xdr:to>
      <xdr:col>76</xdr:col>
      <xdr:colOff>114300</xdr:colOff>
      <xdr:row>98</xdr:row>
      <xdr:rowOff>52649</xdr:rowOff>
    </xdr:to>
    <xdr:cxnSp macro="">
      <xdr:nvCxnSpPr>
        <xdr:cNvPr id="681" name="直線コネクタ 680"/>
        <xdr:cNvCxnSpPr/>
      </xdr:nvCxnSpPr>
      <xdr:spPr>
        <a:xfrm>
          <a:off x="13703300" y="16509092"/>
          <a:ext cx="889000" cy="3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49892</xdr:rowOff>
    </xdr:from>
    <xdr:to>
      <xdr:col>71</xdr:col>
      <xdr:colOff>177800</xdr:colOff>
      <xdr:row>98</xdr:row>
      <xdr:rowOff>54775</xdr:rowOff>
    </xdr:to>
    <xdr:cxnSp macro="">
      <xdr:nvCxnSpPr>
        <xdr:cNvPr id="684" name="直線コネクタ 683"/>
        <xdr:cNvCxnSpPr/>
      </xdr:nvCxnSpPr>
      <xdr:spPr>
        <a:xfrm flipV="1">
          <a:off x="12814300" y="16509092"/>
          <a:ext cx="889000" cy="3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85527</xdr:rowOff>
    </xdr:from>
    <xdr:to>
      <xdr:col>85</xdr:col>
      <xdr:colOff>177800</xdr:colOff>
      <xdr:row>98</xdr:row>
      <xdr:rowOff>15677</xdr:rowOff>
    </xdr:to>
    <xdr:sp macro="" textlink="">
      <xdr:nvSpPr>
        <xdr:cNvPr id="694" name="楕円 693"/>
        <xdr:cNvSpPr/>
      </xdr:nvSpPr>
      <xdr:spPr>
        <a:xfrm>
          <a:off x="16268700" y="167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63954</xdr:rowOff>
    </xdr:from>
    <xdr:ext cx="534377" cy="259045"/>
    <xdr:sp macro="" textlink="">
      <xdr:nvSpPr>
        <xdr:cNvPr id="695" name="積立金該当値テキスト"/>
        <xdr:cNvSpPr txBox="1"/>
      </xdr:nvSpPr>
      <xdr:spPr>
        <a:xfrm>
          <a:off x="16370300" y="166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54866</xdr:rowOff>
    </xdr:from>
    <xdr:to>
      <xdr:col>81</xdr:col>
      <xdr:colOff>101600</xdr:colOff>
      <xdr:row>97</xdr:row>
      <xdr:rowOff>156466</xdr:rowOff>
    </xdr:to>
    <xdr:sp macro="" textlink="">
      <xdr:nvSpPr>
        <xdr:cNvPr id="696" name="楕円 695"/>
        <xdr:cNvSpPr/>
      </xdr:nvSpPr>
      <xdr:spPr>
        <a:xfrm>
          <a:off x="15430500" y="166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147593</xdr:rowOff>
    </xdr:from>
    <xdr:ext cx="534377" cy="259045"/>
    <xdr:sp macro="" textlink="">
      <xdr:nvSpPr>
        <xdr:cNvPr id="697" name="テキスト ボックス 696"/>
        <xdr:cNvSpPr txBox="1"/>
      </xdr:nvSpPr>
      <xdr:spPr>
        <a:xfrm>
          <a:off x="15214111" y="167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1849</xdr:rowOff>
    </xdr:from>
    <xdr:to>
      <xdr:col>76</xdr:col>
      <xdr:colOff>165100</xdr:colOff>
      <xdr:row>98</xdr:row>
      <xdr:rowOff>103449</xdr:rowOff>
    </xdr:to>
    <xdr:sp macro="" textlink="">
      <xdr:nvSpPr>
        <xdr:cNvPr id="698" name="楕円 697"/>
        <xdr:cNvSpPr/>
      </xdr:nvSpPr>
      <xdr:spPr>
        <a:xfrm>
          <a:off x="14541500" y="16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94576</xdr:rowOff>
    </xdr:from>
    <xdr:ext cx="534377" cy="259045"/>
    <xdr:sp macro="" textlink="">
      <xdr:nvSpPr>
        <xdr:cNvPr id="699" name="テキスト ボックス 698"/>
        <xdr:cNvSpPr txBox="1"/>
      </xdr:nvSpPr>
      <xdr:spPr>
        <a:xfrm>
          <a:off x="14325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170542</xdr:rowOff>
    </xdr:from>
    <xdr:to>
      <xdr:col>72</xdr:col>
      <xdr:colOff>38100</xdr:colOff>
      <xdr:row>96</xdr:row>
      <xdr:rowOff>100692</xdr:rowOff>
    </xdr:to>
    <xdr:sp macro="" textlink="">
      <xdr:nvSpPr>
        <xdr:cNvPr id="700" name="楕円 699"/>
        <xdr:cNvSpPr/>
      </xdr:nvSpPr>
      <xdr:spPr>
        <a:xfrm>
          <a:off x="13652500" y="164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117219</xdr:rowOff>
    </xdr:from>
    <xdr:ext cx="534377" cy="259045"/>
    <xdr:sp macro="" textlink="">
      <xdr:nvSpPr>
        <xdr:cNvPr id="701" name="テキスト ボックス 700"/>
        <xdr:cNvSpPr txBox="1"/>
      </xdr:nvSpPr>
      <xdr:spPr>
        <a:xfrm>
          <a:off x="13436111" y="162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3975</xdr:rowOff>
    </xdr:from>
    <xdr:to>
      <xdr:col>67</xdr:col>
      <xdr:colOff>101600</xdr:colOff>
      <xdr:row>98</xdr:row>
      <xdr:rowOff>105575</xdr:rowOff>
    </xdr:to>
    <xdr:sp macro="" textlink="">
      <xdr:nvSpPr>
        <xdr:cNvPr id="702" name="楕円 701"/>
        <xdr:cNvSpPr/>
      </xdr:nvSpPr>
      <xdr:spPr>
        <a:xfrm>
          <a:off x="12763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96702</xdr:rowOff>
    </xdr:from>
    <xdr:ext cx="534377" cy="259045"/>
    <xdr:sp macro="" textlink="">
      <xdr:nvSpPr>
        <xdr:cNvPr id="703" name="テキスト ボックス 702"/>
        <xdr:cNvSpPr txBox="1"/>
      </xdr:nvSpPr>
      <xdr:spPr>
        <a:xfrm>
          <a:off x="12547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47313</xdr:rowOff>
    </xdr:from>
    <xdr:to>
      <xdr:col>116</xdr:col>
      <xdr:colOff>63500</xdr:colOff>
      <xdr:row>59</xdr:row>
      <xdr:rowOff>61758</xdr:rowOff>
    </xdr:to>
    <xdr:cxnSp macro="">
      <xdr:nvCxnSpPr>
        <xdr:cNvPr id="791" name="直線コネクタ 790"/>
        <xdr:cNvCxnSpPr/>
      </xdr:nvCxnSpPr>
      <xdr:spPr>
        <a:xfrm>
          <a:off x="21323300" y="10162863"/>
          <a:ext cx="8382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46224</xdr:rowOff>
    </xdr:from>
    <xdr:to>
      <xdr:col>111</xdr:col>
      <xdr:colOff>177800</xdr:colOff>
      <xdr:row>59</xdr:row>
      <xdr:rowOff>47313</xdr:rowOff>
    </xdr:to>
    <xdr:cxnSp macro="">
      <xdr:nvCxnSpPr>
        <xdr:cNvPr id="794" name="直線コネクタ 793"/>
        <xdr:cNvCxnSpPr/>
      </xdr:nvCxnSpPr>
      <xdr:spPr>
        <a:xfrm>
          <a:off x="20434300" y="101617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45223</xdr:rowOff>
    </xdr:from>
    <xdr:to>
      <xdr:col>107</xdr:col>
      <xdr:colOff>50800</xdr:colOff>
      <xdr:row>59</xdr:row>
      <xdr:rowOff>46224</xdr:rowOff>
    </xdr:to>
    <xdr:cxnSp macro="">
      <xdr:nvCxnSpPr>
        <xdr:cNvPr id="797" name="直線コネクタ 796"/>
        <xdr:cNvCxnSpPr/>
      </xdr:nvCxnSpPr>
      <xdr:spPr>
        <a:xfrm>
          <a:off x="19545300" y="10160773"/>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44896</xdr:rowOff>
    </xdr:from>
    <xdr:to>
      <xdr:col>102</xdr:col>
      <xdr:colOff>114300</xdr:colOff>
      <xdr:row>59</xdr:row>
      <xdr:rowOff>45223</xdr:rowOff>
    </xdr:to>
    <xdr:cxnSp macro="">
      <xdr:nvCxnSpPr>
        <xdr:cNvPr id="800" name="直線コネクタ 799"/>
        <xdr:cNvCxnSpPr/>
      </xdr:nvCxnSpPr>
      <xdr:spPr>
        <a:xfrm>
          <a:off x="18656300" y="1016044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10958</xdr:rowOff>
    </xdr:from>
    <xdr:to>
      <xdr:col>116</xdr:col>
      <xdr:colOff>114300</xdr:colOff>
      <xdr:row>59</xdr:row>
      <xdr:rowOff>112558</xdr:rowOff>
    </xdr:to>
    <xdr:sp macro="" textlink="">
      <xdr:nvSpPr>
        <xdr:cNvPr id="810" name="楕円 809"/>
        <xdr:cNvSpPr/>
      </xdr:nvSpPr>
      <xdr:spPr>
        <a:xfrm>
          <a:off x="22110700" y="101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167963</xdr:rowOff>
    </xdr:from>
    <xdr:to>
      <xdr:col>112</xdr:col>
      <xdr:colOff>38100</xdr:colOff>
      <xdr:row>59</xdr:row>
      <xdr:rowOff>98113</xdr:rowOff>
    </xdr:to>
    <xdr:sp macro="" textlink="">
      <xdr:nvSpPr>
        <xdr:cNvPr id="812" name="楕円 811"/>
        <xdr:cNvSpPr/>
      </xdr:nvSpPr>
      <xdr:spPr>
        <a:xfrm>
          <a:off x="21272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89240</xdr:rowOff>
    </xdr:from>
    <xdr:ext cx="469744" cy="259045"/>
    <xdr:sp macro="" textlink="">
      <xdr:nvSpPr>
        <xdr:cNvPr id="813" name="テキスト ボックス 812"/>
        <xdr:cNvSpPr txBox="1"/>
      </xdr:nvSpPr>
      <xdr:spPr>
        <a:xfrm>
          <a:off x="21088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166874</xdr:rowOff>
    </xdr:from>
    <xdr:to>
      <xdr:col>107</xdr:col>
      <xdr:colOff>101600</xdr:colOff>
      <xdr:row>59</xdr:row>
      <xdr:rowOff>97024</xdr:rowOff>
    </xdr:to>
    <xdr:sp macro="" textlink="">
      <xdr:nvSpPr>
        <xdr:cNvPr id="814" name="楕円 813"/>
        <xdr:cNvSpPr/>
      </xdr:nvSpPr>
      <xdr:spPr>
        <a:xfrm>
          <a:off x="20383500" y="1011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88151</xdr:rowOff>
    </xdr:from>
    <xdr:ext cx="469744" cy="259045"/>
    <xdr:sp macro="" textlink="">
      <xdr:nvSpPr>
        <xdr:cNvPr id="815" name="テキスト ボックス 814"/>
        <xdr:cNvSpPr txBox="1"/>
      </xdr:nvSpPr>
      <xdr:spPr>
        <a:xfrm>
          <a:off x="20199428" y="1020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165873</xdr:rowOff>
    </xdr:from>
    <xdr:to>
      <xdr:col>102</xdr:col>
      <xdr:colOff>165100</xdr:colOff>
      <xdr:row>59</xdr:row>
      <xdr:rowOff>96023</xdr:rowOff>
    </xdr:to>
    <xdr:sp macro="" textlink="">
      <xdr:nvSpPr>
        <xdr:cNvPr id="816" name="楕円 815"/>
        <xdr:cNvSpPr/>
      </xdr:nvSpPr>
      <xdr:spPr>
        <a:xfrm>
          <a:off x="19494500" y="101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87150</xdr:rowOff>
    </xdr:from>
    <xdr:ext cx="469744" cy="259045"/>
    <xdr:sp macro="" textlink="">
      <xdr:nvSpPr>
        <xdr:cNvPr id="817" name="テキスト ボックス 816"/>
        <xdr:cNvSpPr txBox="1"/>
      </xdr:nvSpPr>
      <xdr:spPr>
        <a:xfrm>
          <a:off x="19310428" y="1020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165546</xdr:rowOff>
    </xdr:from>
    <xdr:to>
      <xdr:col>98</xdr:col>
      <xdr:colOff>38100</xdr:colOff>
      <xdr:row>59</xdr:row>
      <xdr:rowOff>95696</xdr:rowOff>
    </xdr:to>
    <xdr:sp macro="" textlink="">
      <xdr:nvSpPr>
        <xdr:cNvPr id="818" name="楕円 817"/>
        <xdr:cNvSpPr/>
      </xdr:nvSpPr>
      <xdr:spPr>
        <a:xfrm>
          <a:off x="18605500" y="101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86823</xdr:rowOff>
    </xdr:from>
    <xdr:ext cx="469744" cy="259045"/>
    <xdr:sp macro="" textlink="">
      <xdr:nvSpPr>
        <xdr:cNvPr id="819" name="テキスト ボックス 818"/>
        <xdr:cNvSpPr txBox="1"/>
      </xdr:nvSpPr>
      <xdr:spPr>
        <a:xfrm>
          <a:off x="18421428" y="1020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98237</xdr:rowOff>
    </xdr:from>
    <xdr:to>
      <xdr:col>116</xdr:col>
      <xdr:colOff>63500</xdr:colOff>
      <xdr:row>74</xdr:row>
      <xdr:rowOff>121945</xdr:rowOff>
    </xdr:to>
    <xdr:cxnSp macro="">
      <xdr:nvCxnSpPr>
        <xdr:cNvPr id="852" name="直線コネクタ 851"/>
        <xdr:cNvCxnSpPr/>
      </xdr:nvCxnSpPr>
      <xdr:spPr>
        <a:xfrm>
          <a:off x="21323300" y="12785537"/>
          <a:ext cx="8382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98237</xdr:rowOff>
    </xdr:from>
    <xdr:to>
      <xdr:col>111</xdr:col>
      <xdr:colOff>177800</xdr:colOff>
      <xdr:row>74</xdr:row>
      <xdr:rowOff>114373</xdr:rowOff>
    </xdr:to>
    <xdr:cxnSp macro="">
      <xdr:nvCxnSpPr>
        <xdr:cNvPr id="855" name="直線コネクタ 854"/>
        <xdr:cNvCxnSpPr/>
      </xdr:nvCxnSpPr>
      <xdr:spPr>
        <a:xfrm flipV="1">
          <a:off x="20434300" y="12785537"/>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114373</xdr:rowOff>
    </xdr:from>
    <xdr:to>
      <xdr:col>107</xdr:col>
      <xdr:colOff>50800</xdr:colOff>
      <xdr:row>74</xdr:row>
      <xdr:rowOff>151092</xdr:rowOff>
    </xdr:to>
    <xdr:cxnSp macro="">
      <xdr:nvCxnSpPr>
        <xdr:cNvPr id="858" name="直線コネクタ 857"/>
        <xdr:cNvCxnSpPr/>
      </xdr:nvCxnSpPr>
      <xdr:spPr>
        <a:xfrm flipV="1">
          <a:off x="19545300" y="12801673"/>
          <a:ext cx="8890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146215</xdr:rowOff>
    </xdr:from>
    <xdr:to>
      <xdr:col>102</xdr:col>
      <xdr:colOff>114300</xdr:colOff>
      <xdr:row>74</xdr:row>
      <xdr:rowOff>151092</xdr:rowOff>
    </xdr:to>
    <xdr:cxnSp macro="">
      <xdr:nvCxnSpPr>
        <xdr:cNvPr id="861" name="直線コネクタ 860"/>
        <xdr:cNvCxnSpPr/>
      </xdr:nvCxnSpPr>
      <xdr:spPr>
        <a:xfrm>
          <a:off x="18656300" y="1283351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71145</xdr:rowOff>
    </xdr:from>
    <xdr:to>
      <xdr:col>116</xdr:col>
      <xdr:colOff>114300</xdr:colOff>
      <xdr:row>75</xdr:row>
      <xdr:rowOff>1295</xdr:rowOff>
    </xdr:to>
    <xdr:sp macro="" textlink="">
      <xdr:nvSpPr>
        <xdr:cNvPr id="871" name="楕円 870"/>
        <xdr:cNvSpPr/>
      </xdr:nvSpPr>
      <xdr:spPr>
        <a:xfrm>
          <a:off x="22110700" y="12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94022</xdr:rowOff>
    </xdr:from>
    <xdr:ext cx="534377" cy="259045"/>
    <xdr:sp macro="" textlink="">
      <xdr:nvSpPr>
        <xdr:cNvPr id="872" name="繰出金該当値テキスト"/>
        <xdr:cNvSpPr txBox="1"/>
      </xdr:nvSpPr>
      <xdr:spPr>
        <a:xfrm>
          <a:off x="22212300" y="126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47437</xdr:rowOff>
    </xdr:from>
    <xdr:to>
      <xdr:col>112</xdr:col>
      <xdr:colOff>38100</xdr:colOff>
      <xdr:row>74</xdr:row>
      <xdr:rowOff>149037</xdr:rowOff>
    </xdr:to>
    <xdr:sp macro="" textlink="">
      <xdr:nvSpPr>
        <xdr:cNvPr id="873" name="楕円 872"/>
        <xdr:cNvSpPr/>
      </xdr:nvSpPr>
      <xdr:spPr>
        <a:xfrm>
          <a:off x="21272500" y="12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165564</xdr:rowOff>
    </xdr:from>
    <xdr:ext cx="534377" cy="259045"/>
    <xdr:sp macro="" textlink="">
      <xdr:nvSpPr>
        <xdr:cNvPr id="874" name="テキスト ボックス 873"/>
        <xdr:cNvSpPr txBox="1"/>
      </xdr:nvSpPr>
      <xdr:spPr>
        <a:xfrm>
          <a:off x="21056111" y="125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63573</xdr:rowOff>
    </xdr:from>
    <xdr:to>
      <xdr:col>107</xdr:col>
      <xdr:colOff>101600</xdr:colOff>
      <xdr:row>74</xdr:row>
      <xdr:rowOff>165173</xdr:rowOff>
    </xdr:to>
    <xdr:sp macro="" textlink="">
      <xdr:nvSpPr>
        <xdr:cNvPr id="875" name="楕円 874"/>
        <xdr:cNvSpPr/>
      </xdr:nvSpPr>
      <xdr:spPr>
        <a:xfrm>
          <a:off x="20383500" y="127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10250</xdr:rowOff>
    </xdr:from>
    <xdr:ext cx="534377" cy="259045"/>
    <xdr:sp macro="" textlink="">
      <xdr:nvSpPr>
        <xdr:cNvPr id="876" name="テキスト ボックス 875"/>
        <xdr:cNvSpPr txBox="1"/>
      </xdr:nvSpPr>
      <xdr:spPr>
        <a:xfrm>
          <a:off x="20167111" y="125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100292</xdr:rowOff>
    </xdr:from>
    <xdr:to>
      <xdr:col>102</xdr:col>
      <xdr:colOff>165100</xdr:colOff>
      <xdr:row>75</xdr:row>
      <xdr:rowOff>30442</xdr:rowOff>
    </xdr:to>
    <xdr:sp macro="" textlink="">
      <xdr:nvSpPr>
        <xdr:cNvPr id="877" name="楕円 876"/>
        <xdr:cNvSpPr/>
      </xdr:nvSpPr>
      <xdr:spPr>
        <a:xfrm>
          <a:off x="19494500" y="127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46969</xdr:rowOff>
    </xdr:from>
    <xdr:ext cx="534377" cy="259045"/>
    <xdr:sp macro="" textlink="">
      <xdr:nvSpPr>
        <xdr:cNvPr id="878" name="テキスト ボックス 877"/>
        <xdr:cNvSpPr txBox="1"/>
      </xdr:nvSpPr>
      <xdr:spPr>
        <a:xfrm>
          <a:off x="19278111" y="125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95415</xdr:rowOff>
    </xdr:from>
    <xdr:to>
      <xdr:col>98</xdr:col>
      <xdr:colOff>38100</xdr:colOff>
      <xdr:row>75</xdr:row>
      <xdr:rowOff>25565</xdr:rowOff>
    </xdr:to>
    <xdr:sp macro="" textlink="">
      <xdr:nvSpPr>
        <xdr:cNvPr id="879" name="楕円 878"/>
        <xdr:cNvSpPr/>
      </xdr:nvSpPr>
      <xdr:spPr>
        <a:xfrm>
          <a:off x="18605500" y="127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42092</xdr:rowOff>
    </xdr:from>
    <xdr:ext cx="534377" cy="259045"/>
    <xdr:sp macro="" textlink="">
      <xdr:nvSpPr>
        <xdr:cNvPr id="880" name="テキスト ボックス 879"/>
        <xdr:cNvSpPr txBox="1"/>
      </xdr:nvSpPr>
      <xdr:spPr>
        <a:xfrm>
          <a:off x="18389111" y="125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人件費は、職員の中途退職等の職員給</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3,036</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千円減少したものの、住民一人当たり人件費は</a:t>
          </a:r>
          <a:r>
            <a:rPr kumimoji="1" lang="en-US" altLang="ja-JP" sz="1300">
              <a:latin typeface="ＭＳ Ｐゴシック" panose="020B0600070205080204" pitchFamily="50" charset="-128"/>
              <a:ea typeface="ＭＳ Ｐゴシック" panose="020B0600070205080204" pitchFamily="50" charset="-128"/>
            </a:rPr>
            <a:t>2,211</a:t>
          </a:r>
          <a:r>
            <a:rPr kumimoji="1" lang="ja-JP" altLang="en-US" sz="1300">
              <a:latin typeface="ＭＳ Ｐゴシック" panose="020B0600070205080204" pitchFamily="50" charset="-128"/>
              <a:ea typeface="ＭＳ Ｐゴシック" panose="020B0600070205080204" pitchFamily="50" charset="-128"/>
            </a:rPr>
            <a:t>円増加した。物件費は、ふるさと納税手数料等の役務費</a:t>
          </a:r>
          <a:r>
            <a:rPr kumimoji="1" lang="en-US" altLang="ja-JP" sz="1300">
              <a:latin typeface="ＭＳ Ｐゴシック" panose="020B0600070205080204" pitchFamily="50" charset="-128"/>
              <a:ea typeface="ＭＳ Ｐゴシック" panose="020B0600070205080204" pitchFamily="50" charset="-128"/>
            </a:rPr>
            <a:t>87,687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78,489</a:t>
          </a:r>
          <a:r>
            <a:rPr kumimoji="1" lang="ja-JP" altLang="en-US" sz="1300">
              <a:latin typeface="ＭＳ Ｐゴシック" panose="020B0600070205080204" pitchFamily="50" charset="-128"/>
              <a:ea typeface="ＭＳ Ｐゴシック" panose="020B0600070205080204" pitchFamily="50" charset="-128"/>
            </a:rPr>
            <a:t>千円増加し、住民一人当たり物件費は</a:t>
          </a:r>
          <a:r>
            <a:rPr kumimoji="1" lang="en-US" altLang="ja-JP" sz="1300">
              <a:latin typeface="ＭＳ Ｐゴシック" panose="020B0600070205080204" pitchFamily="50" charset="-128"/>
              <a:ea typeface="ＭＳ Ｐゴシック" panose="020B0600070205080204" pitchFamily="50" charset="-128"/>
            </a:rPr>
            <a:t>17,684</a:t>
          </a:r>
          <a:r>
            <a:rPr kumimoji="1" lang="ja-JP" altLang="en-US" sz="1300">
              <a:latin typeface="ＭＳ Ｐゴシック" panose="020B0600070205080204" pitchFamily="50" charset="-128"/>
              <a:ea typeface="ＭＳ Ｐゴシック" panose="020B0600070205080204" pitchFamily="50" charset="-128"/>
            </a:rPr>
            <a:t>円増加した。維持補修費は、町有建築物アスベスト箇所調査委託等の財産管理</a:t>
          </a:r>
          <a:r>
            <a:rPr kumimoji="1" lang="en-US" altLang="ja-JP" sz="1300">
              <a:latin typeface="ＭＳ Ｐゴシック" panose="020B0600070205080204" pitchFamily="50" charset="-128"/>
              <a:ea typeface="ＭＳ Ｐゴシック" panose="020B0600070205080204" pitchFamily="50" charset="-128"/>
            </a:rPr>
            <a:t>8,832</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9,059</a:t>
          </a:r>
          <a:r>
            <a:rPr kumimoji="1" lang="ja-JP" altLang="en-US" sz="1300">
              <a:latin typeface="ＭＳ Ｐゴシック" panose="020B0600070205080204" pitchFamily="50" charset="-128"/>
              <a:ea typeface="ＭＳ Ｐゴシック" panose="020B0600070205080204" pitchFamily="50" charset="-128"/>
            </a:rPr>
            <a:t>千円増加し、住民一人当たり維持補修費は</a:t>
          </a:r>
          <a:r>
            <a:rPr kumimoji="1" lang="en-US" altLang="ja-JP" sz="1300">
              <a:latin typeface="ＭＳ Ｐゴシック" panose="020B0600070205080204" pitchFamily="50" charset="-128"/>
              <a:ea typeface="ＭＳ Ｐゴシック" panose="020B0600070205080204" pitchFamily="50" charset="-128"/>
            </a:rPr>
            <a:t>1,878</a:t>
          </a:r>
          <a:r>
            <a:rPr kumimoji="1" lang="ja-JP" altLang="en-US" sz="1300">
              <a:latin typeface="ＭＳ Ｐゴシック" panose="020B0600070205080204" pitchFamily="50" charset="-128"/>
              <a:ea typeface="ＭＳ Ｐゴシック" panose="020B0600070205080204" pitchFamily="50" charset="-128"/>
            </a:rPr>
            <a:t>円増加した。扶助費は、臨時福祉給付費</a:t>
          </a:r>
          <a:r>
            <a:rPr kumimoji="1" lang="en-US" altLang="ja-JP" sz="1300">
              <a:latin typeface="ＭＳ Ｐゴシック" panose="020B0600070205080204" pitchFamily="50" charset="-128"/>
              <a:ea typeface="ＭＳ Ｐゴシック" panose="020B0600070205080204" pitchFamily="50" charset="-128"/>
            </a:rPr>
            <a:t>22,125</a:t>
          </a:r>
          <a:r>
            <a:rPr kumimoji="1" lang="ja-JP" altLang="en-US" sz="1300">
              <a:latin typeface="ＭＳ Ｐゴシック" panose="020B0600070205080204" pitchFamily="50" charset="-128"/>
              <a:ea typeface="ＭＳ Ｐゴシック" panose="020B0600070205080204" pitchFamily="50" charset="-128"/>
            </a:rPr>
            <a:t>千円減少、児童措置費</a:t>
          </a:r>
          <a:r>
            <a:rPr kumimoji="1" lang="en-US" altLang="ja-JP" sz="1300">
              <a:latin typeface="ＭＳ Ｐゴシック" panose="020B0600070205080204" pitchFamily="50" charset="-128"/>
              <a:ea typeface="ＭＳ Ｐゴシック" panose="020B0600070205080204" pitchFamily="50" charset="-128"/>
            </a:rPr>
            <a:t>3,460</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9,316</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千円減少したものの、住民一人当たり扶助費は</a:t>
          </a:r>
          <a:r>
            <a:rPr kumimoji="1" lang="en-US" altLang="ja-JP" sz="1300">
              <a:latin typeface="ＭＳ Ｐゴシック" panose="020B0600070205080204" pitchFamily="50" charset="-128"/>
              <a:ea typeface="ＭＳ Ｐゴシック" panose="020B0600070205080204" pitchFamily="50" charset="-128"/>
            </a:rPr>
            <a:t>408</a:t>
          </a:r>
          <a:r>
            <a:rPr kumimoji="1" lang="ja-JP" altLang="en-US" sz="1300">
              <a:latin typeface="ＭＳ Ｐゴシック" panose="020B0600070205080204" pitchFamily="50" charset="-128"/>
              <a:ea typeface="ＭＳ Ｐゴシック" panose="020B0600070205080204" pitchFamily="50" charset="-128"/>
            </a:rPr>
            <a:t>円増加した。補助費等は、畜産・酪農収益力強化整備等特別対策事業補助金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18,049</a:t>
          </a:r>
          <a:r>
            <a:rPr kumimoji="1" lang="ja-JP" altLang="en-US" sz="1300">
              <a:latin typeface="ＭＳ Ｐゴシック" panose="020B0600070205080204" pitchFamily="50" charset="-128"/>
              <a:ea typeface="ＭＳ Ｐゴシック" panose="020B0600070205080204" pitchFamily="50" charset="-128"/>
            </a:rPr>
            <a:t>千円減少等したものの、ふるさと納税報償費</a:t>
          </a:r>
          <a:r>
            <a:rPr kumimoji="1" lang="en-US" altLang="ja-JP" sz="1300">
              <a:latin typeface="ＭＳ Ｐゴシック" panose="020B0600070205080204" pitchFamily="50" charset="-128"/>
              <a:ea typeface="ＭＳ Ｐゴシック" panose="020B0600070205080204" pitchFamily="50" charset="-128"/>
            </a:rPr>
            <a:t>94,576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109,773</a:t>
          </a:r>
          <a:r>
            <a:rPr kumimoji="1" lang="ja-JP" altLang="en-US" sz="1300">
              <a:latin typeface="ＭＳ Ｐゴシック" panose="020B0600070205080204" pitchFamily="50" charset="-128"/>
              <a:ea typeface="ＭＳ Ｐゴシック" panose="020B0600070205080204" pitchFamily="50" charset="-128"/>
            </a:rPr>
            <a:t>千円増加し、住民一人当たり補助費等は</a:t>
          </a:r>
          <a:r>
            <a:rPr kumimoji="1" lang="en-US" altLang="ja-JP" sz="1300">
              <a:latin typeface="ＭＳ Ｐゴシック" panose="020B0600070205080204" pitchFamily="50" charset="-128"/>
              <a:ea typeface="ＭＳ Ｐゴシック" panose="020B0600070205080204" pitchFamily="50" charset="-128"/>
            </a:rPr>
            <a:t>23,415</a:t>
          </a:r>
          <a:r>
            <a:rPr kumimoji="1" lang="ja-JP" altLang="en-US" sz="1300">
              <a:latin typeface="ＭＳ Ｐゴシック" panose="020B0600070205080204" pitchFamily="50" charset="-128"/>
              <a:ea typeface="ＭＳ Ｐゴシック" panose="020B0600070205080204" pitchFamily="50" charset="-128"/>
            </a:rPr>
            <a:t>円増加した。普通建設事業費は、農業者トレーニングセンター改修工事</a:t>
          </a:r>
          <a:r>
            <a:rPr kumimoji="1" lang="en-US" altLang="ja-JP" sz="1300">
              <a:latin typeface="ＭＳ Ｐゴシック" panose="020B0600070205080204" pitchFamily="50" charset="-128"/>
              <a:ea typeface="ＭＳ Ｐゴシック" panose="020B0600070205080204" pitchFamily="50" charset="-128"/>
            </a:rPr>
            <a:t>39,724</a:t>
          </a:r>
          <a:r>
            <a:rPr kumimoji="1" lang="ja-JP" altLang="en-US" sz="1300">
              <a:latin typeface="ＭＳ Ｐゴシック" panose="020B0600070205080204" pitchFamily="50" charset="-128"/>
              <a:ea typeface="ＭＳ Ｐゴシック" panose="020B0600070205080204" pitchFamily="50" charset="-128"/>
            </a:rPr>
            <a:t>千円増加等したものの、地域ふれあい館整備事業及び加入者系光ファイバ網更新工事の事業完了による反動減のため</a:t>
          </a:r>
          <a:r>
            <a:rPr kumimoji="1" lang="en-US" altLang="ja-JP" sz="1300">
              <a:latin typeface="ＭＳ Ｐゴシック" panose="020B0600070205080204" pitchFamily="50" charset="-128"/>
              <a:ea typeface="ＭＳ Ｐゴシック" panose="020B0600070205080204" pitchFamily="50" charset="-128"/>
            </a:rPr>
            <a:t>569,835</a:t>
          </a:r>
          <a:r>
            <a:rPr kumimoji="1" lang="ja-JP" altLang="en-US" sz="1300">
              <a:latin typeface="ＭＳ Ｐゴシック" panose="020B0600070205080204" pitchFamily="50" charset="-128"/>
              <a:ea typeface="ＭＳ Ｐゴシック" panose="020B0600070205080204" pitchFamily="50" charset="-128"/>
            </a:rPr>
            <a:t>千円減少し、住民一人当たり普通建設事業費は</a:t>
          </a:r>
          <a:r>
            <a:rPr kumimoji="1" lang="en-US" altLang="ja-JP" sz="1300">
              <a:latin typeface="ＭＳ Ｐゴシック" panose="020B0600070205080204" pitchFamily="50" charset="-128"/>
              <a:ea typeface="ＭＳ Ｐゴシック" panose="020B0600070205080204" pitchFamily="50" charset="-128"/>
            </a:rPr>
            <a:t>105,121</a:t>
          </a:r>
          <a:r>
            <a:rPr kumimoji="1" lang="ja-JP" altLang="en-US" sz="1300">
              <a:latin typeface="ＭＳ Ｐゴシック" panose="020B0600070205080204" pitchFamily="50" charset="-128"/>
              <a:ea typeface="ＭＳ Ｐゴシック" panose="020B0600070205080204" pitchFamily="50" charset="-128"/>
            </a:rPr>
            <a:t>円減少した。災害復旧事業費は、公共土木施設災害復旧費</a:t>
          </a:r>
          <a:r>
            <a:rPr kumimoji="1" lang="en-US" altLang="ja-JP" sz="1300">
              <a:latin typeface="ＭＳ Ｐゴシック" panose="020B0600070205080204" pitchFamily="50" charset="-128"/>
              <a:ea typeface="ＭＳ Ｐゴシック" panose="020B0600070205080204" pitchFamily="50" charset="-128"/>
            </a:rPr>
            <a:t>36,907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81,964</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千円増加し、住民一人当たり災害復旧事業費は</a:t>
          </a:r>
          <a:r>
            <a:rPr kumimoji="1" lang="en-US" altLang="ja-JP" sz="1300">
              <a:latin typeface="ＭＳ Ｐゴシック" panose="020B0600070205080204" pitchFamily="50" charset="-128"/>
              <a:ea typeface="ＭＳ Ｐゴシック" panose="020B0600070205080204" pitchFamily="50" charset="-128"/>
            </a:rPr>
            <a:t>15,639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32,764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6,144</a:t>
          </a:r>
          <a:r>
            <a:rPr kumimoji="1" lang="ja-JP" altLang="en-US" sz="1300">
              <a:latin typeface="ＭＳ Ｐゴシック" panose="020B0600070205080204" pitchFamily="50" charset="-128"/>
              <a:ea typeface="ＭＳ Ｐゴシック" panose="020B0600070205080204" pitchFamily="50" charset="-128"/>
            </a:rPr>
            <a:t>円減少した。積立金は、公共施設等整備基金</a:t>
          </a:r>
          <a:r>
            <a:rPr kumimoji="1" lang="en-US" altLang="ja-JP" sz="1300">
              <a:latin typeface="ＭＳ Ｐゴシック" panose="020B0600070205080204" pitchFamily="50" charset="-128"/>
              <a:ea typeface="ＭＳ Ｐゴシック" panose="020B0600070205080204" pitchFamily="50" charset="-128"/>
            </a:rPr>
            <a:t>89,958</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40,005</a:t>
          </a:r>
          <a:r>
            <a:rPr kumimoji="1" lang="ja-JP" altLang="en-US" sz="1300">
              <a:latin typeface="ＭＳ Ｐゴシック" panose="020B0600070205080204" pitchFamily="50" charset="-128"/>
              <a:ea typeface="ＭＳ Ｐゴシック" panose="020B0600070205080204" pitchFamily="50" charset="-128"/>
            </a:rPr>
            <a:t>千円減少し、住民一人当たり積立金は</a:t>
          </a:r>
          <a:r>
            <a:rPr kumimoji="1" lang="en-US" altLang="ja-JP" sz="1300">
              <a:latin typeface="ＭＳ Ｐゴシック" panose="020B0600070205080204" pitchFamily="50" charset="-128"/>
              <a:ea typeface="ＭＳ Ｐゴシック" panose="020B0600070205080204" pitchFamily="50" charset="-128"/>
            </a:rPr>
            <a:t>6,706</a:t>
          </a:r>
          <a:r>
            <a:rPr kumimoji="1" lang="ja-JP" altLang="en-US" sz="1300">
              <a:latin typeface="ＭＳ Ｐゴシック" panose="020B0600070205080204" pitchFamily="50" charset="-128"/>
              <a:ea typeface="ＭＳ Ｐゴシック" panose="020B0600070205080204" pitchFamily="50" charset="-128"/>
            </a:rPr>
            <a:t>円減少した。貸付金は、森林総合整備事業運用貸付金</a:t>
          </a:r>
          <a:r>
            <a:rPr kumimoji="1" lang="en-US" altLang="ja-JP" sz="1300">
              <a:latin typeface="ＭＳ Ｐゴシック" panose="020B0600070205080204" pitchFamily="50" charset="-128"/>
              <a:ea typeface="ＭＳ Ｐゴシック" panose="020B0600070205080204" pitchFamily="50" charset="-128"/>
            </a:rPr>
            <a:t>7,327</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7,477</a:t>
          </a:r>
          <a:r>
            <a:rPr kumimoji="1" lang="ja-JP" altLang="en-US" sz="1300">
              <a:latin typeface="ＭＳ Ｐゴシック" panose="020B0600070205080204" pitchFamily="50" charset="-128"/>
              <a:ea typeface="ＭＳ Ｐゴシック" panose="020B0600070205080204" pitchFamily="50" charset="-128"/>
            </a:rPr>
            <a:t>千円減少し、住民一人当たり貸付金は</a:t>
          </a:r>
          <a:r>
            <a:rPr kumimoji="1" lang="en-US" altLang="ja-JP" sz="1300">
              <a:latin typeface="ＭＳ Ｐゴシック" panose="020B0600070205080204" pitchFamily="50" charset="-128"/>
              <a:ea typeface="ＭＳ Ｐゴシック" panose="020B0600070205080204" pitchFamily="50" charset="-128"/>
            </a:rPr>
            <a:t>1,327</a:t>
          </a:r>
          <a:r>
            <a:rPr kumimoji="1" lang="ja-JP" altLang="en-US" sz="1300">
              <a:latin typeface="ＭＳ Ｐゴシック" panose="020B0600070205080204" pitchFamily="50" charset="-128"/>
              <a:ea typeface="ＭＳ Ｐゴシック" panose="020B0600070205080204" pitchFamily="50" charset="-128"/>
            </a:rPr>
            <a:t>円減少した。繰出金は、国民健康保険事業特別会計繰出金</a:t>
          </a:r>
          <a:r>
            <a:rPr kumimoji="1" lang="en-US" altLang="ja-JP" sz="1300">
              <a:latin typeface="ＭＳ Ｐゴシック" panose="020B0600070205080204" pitchFamily="50" charset="-128"/>
              <a:ea typeface="ＭＳ Ｐゴシック" panose="020B0600070205080204" pitchFamily="50" charset="-128"/>
            </a:rPr>
            <a:t>13,245</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23,083</a:t>
          </a:r>
          <a:r>
            <a:rPr kumimoji="1" lang="ja-JP" altLang="en-US" sz="1300">
              <a:latin typeface="ＭＳ Ｐゴシック" panose="020B0600070205080204" pitchFamily="50" charset="-128"/>
              <a:ea typeface="ＭＳ Ｐゴシック" panose="020B0600070205080204" pitchFamily="50" charset="-128"/>
            </a:rPr>
            <a:t>千円減少し、住民一人当たり繰出金は</a:t>
          </a:r>
          <a:r>
            <a:rPr kumimoji="1" lang="en-US" altLang="ja-JP" sz="1300">
              <a:latin typeface="ＭＳ Ｐゴシック" panose="020B0600070205080204" pitchFamily="50" charset="-128"/>
              <a:ea typeface="ＭＳ Ｐゴシック" panose="020B0600070205080204" pitchFamily="50" charset="-128"/>
            </a:rPr>
            <a:t>2,489</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5,255
5,247
145.96
4,504,082
4,268,148
181,407
2,647,422
1,194,370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81407</xdr:rowOff>
    </xdr:from>
    <xdr:to>
      <xdr:col>24</xdr:col>
      <xdr:colOff>63500</xdr:colOff>
      <xdr:row>33</xdr:row>
      <xdr:rowOff>107061</xdr:rowOff>
    </xdr:to>
    <xdr:cxnSp macro="">
      <xdr:nvCxnSpPr>
        <xdr:cNvPr id="61" name="直線コネクタ 60"/>
        <xdr:cNvCxnSpPr/>
      </xdr:nvCxnSpPr>
      <xdr:spPr>
        <a:xfrm flipV="1">
          <a:off x="3797300" y="5739257"/>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107061</xdr:rowOff>
    </xdr:from>
    <xdr:to>
      <xdr:col>19</xdr:col>
      <xdr:colOff>177800</xdr:colOff>
      <xdr:row>33</xdr:row>
      <xdr:rowOff>107061</xdr:rowOff>
    </xdr:to>
    <xdr:cxnSp macro="">
      <xdr:nvCxnSpPr>
        <xdr:cNvPr id="64" name="直線コネクタ 63"/>
        <xdr:cNvCxnSpPr/>
      </xdr:nvCxnSpPr>
      <xdr:spPr>
        <a:xfrm>
          <a:off x="2908300" y="5764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58547</xdr:rowOff>
    </xdr:from>
    <xdr:to>
      <xdr:col>15</xdr:col>
      <xdr:colOff>50800</xdr:colOff>
      <xdr:row>33</xdr:row>
      <xdr:rowOff>107061</xdr:rowOff>
    </xdr:to>
    <xdr:cxnSp macro="">
      <xdr:nvCxnSpPr>
        <xdr:cNvPr id="67" name="直線コネクタ 66"/>
        <xdr:cNvCxnSpPr/>
      </xdr:nvCxnSpPr>
      <xdr:spPr>
        <a:xfrm>
          <a:off x="2019300" y="5716397"/>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58547</xdr:rowOff>
    </xdr:from>
    <xdr:to>
      <xdr:col>10</xdr:col>
      <xdr:colOff>114300</xdr:colOff>
      <xdr:row>33</xdr:row>
      <xdr:rowOff>103505</xdr:rowOff>
    </xdr:to>
    <xdr:cxnSp macro="">
      <xdr:nvCxnSpPr>
        <xdr:cNvPr id="70" name="直線コネクタ 69"/>
        <xdr:cNvCxnSpPr/>
      </xdr:nvCxnSpPr>
      <xdr:spPr>
        <a:xfrm flipV="1">
          <a:off x="1130300" y="571639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30607</xdr:rowOff>
    </xdr:from>
    <xdr:to>
      <xdr:col>24</xdr:col>
      <xdr:colOff>114300</xdr:colOff>
      <xdr:row>33</xdr:row>
      <xdr:rowOff>132207</xdr:rowOff>
    </xdr:to>
    <xdr:sp macro="" textlink="">
      <xdr:nvSpPr>
        <xdr:cNvPr id="80" name="楕円 79"/>
        <xdr:cNvSpPr/>
      </xdr:nvSpPr>
      <xdr:spPr>
        <a:xfrm>
          <a:off x="4584700" y="5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53484</xdr:rowOff>
    </xdr:from>
    <xdr:ext cx="534377" cy="259045"/>
    <xdr:sp macro="" textlink="">
      <xdr:nvSpPr>
        <xdr:cNvPr id="81" name="議会費該当値テキスト"/>
        <xdr:cNvSpPr txBox="1"/>
      </xdr:nvSpPr>
      <xdr:spPr>
        <a:xfrm>
          <a:off x="4686300" y="55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56261</xdr:rowOff>
    </xdr:from>
    <xdr:to>
      <xdr:col>20</xdr:col>
      <xdr:colOff>38100</xdr:colOff>
      <xdr:row>33</xdr:row>
      <xdr:rowOff>157861</xdr:rowOff>
    </xdr:to>
    <xdr:sp macro="" textlink="">
      <xdr:nvSpPr>
        <xdr:cNvPr id="82" name="楕円 81"/>
        <xdr:cNvSpPr/>
      </xdr:nvSpPr>
      <xdr:spPr>
        <a:xfrm>
          <a:off x="3746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2938</xdr:rowOff>
    </xdr:from>
    <xdr:ext cx="534377" cy="259045"/>
    <xdr:sp macro="" textlink="">
      <xdr:nvSpPr>
        <xdr:cNvPr id="83" name="テキスト ボックス 82"/>
        <xdr:cNvSpPr txBox="1"/>
      </xdr:nvSpPr>
      <xdr:spPr>
        <a:xfrm>
          <a:off x="3530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56261</xdr:rowOff>
    </xdr:from>
    <xdr:to>
      <xdr:col>15</xdr:col>
      <xdr:colOff>101600</xdr:colOff>
      <xdr:row>33</xdr:row>
      <xdr:rowOff>157861</xdr:rowOff>
    </xdr:to>
    <xdr:sp macro="" textlink="">
      <xdr:nvSpPr>
        <xdr:cNvPr id="84" name="楕円 83"/>
        <xdr:cNvSpPr/>
      </xdr:nvSpPr>
      <xdr:spPr>
        <a:xfrm>
          <a:off x="2857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2938</xdr:rowOff>
    </xdr:from>
    <xdr:ext cx="534377" cy="259045"/>
    <xdr:sp macro="" textlink="">
      <xdr:nvSpPr>
        <xdr:cNvPr id="85" name="テキスト ボックス 84"/>
        <xdr:cNvSpPr txBox="1"/>
      </xdr:nvSpPr>
      <xdr:spPr>
        <a:xfrm>
          <a:off x="2641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7747</xdr:rowOff>
    </xdr:from>
    <xdr:to>
      <xdr:col>10</xdr:col>
      <xdr:colOff>165100</xdr:colOff>
      <xdr:row>33</xdr:row>
      <xdr:rowOff>109347</xdr:rowOff>
    </xdr:to>
    <xdr:sp macro="" textlink="">
      <xdr:nvSpPr>
        <xdr:cNvPr id="86" name="楕円 85"/>
        <xdr:cNvSpPr/>
      </xdr:nvSpPr>
      <xdr:spPr>
        <a:xfrm>
          <a:off x="1968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125874</xdr:rowOff>
    </xdr:from>
    <xdr:ext cx="534377" cy="259045"/>
    <xdr:sp macro="" textlink="">
      <xdr:nvSpPr>
        <xdr:cNvPr id="87" name="テキスト ボックス 86"/>
        <xdr:cNvSpPr txBox="1"/>
      </xdr:nvSpPr>
      <xdr:spPr>
        <a:xfrm>
          <a:off x="1752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52705</xdr:rowOff>
    </xdr:from>
    <xdr:to>
      <xdr:col>6</xdr:col>
      <xdr:colOff>38100</xdr:colOff>
      <xdr:row>33</xdr:row>
      <xdr:rowOff>154305</xdr:rowOff>
    </xdr:to>
    <xdr:sp macro="" textlink="">
      <xdr:nvSpPr>
        <xdr:cNvPr id="88" name="楕円 87"/>
        <xdr:cNvSpPr/>
      </xdr:nvSpPr>
      <xdr:spPr>
        <a:xfrm>
          <a:off x="1079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170832</xdr:rowOff>
    </xdr:from>
    <xdr:ext cx="534377" cy="259045"/>
    <xdr:sp macro="" textlink="">
      <xdr:nvSpPr>
        <xdr:cNvPr id="89" name="テキスト ボックス 88"/>
        <xdr:cNvSpPr txBox="1"/>
      </xdr:nvSpPr>
      <xdr:spPr>
        <a:xfrm>
          <a:off x="863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89009</xdr:rowOff>
    </xdr:from>
    <xdr:to>
      <xdr:col>24</xdr:col>
      <xdr:colOff>63500</xdr:colOff>
      <xdr:row>55</xdr:row>
      <xdr:rowOff>112301</xdr:rowOff>
    </xdr:to>
    <xdr:cxnSp macro="">
      <xdr:nvCxnSpPr>
        <xdr:cNvPr id="120" name="直線コネクタ 119"/>
        <xdr:cNvCxnSpPr/>
      </xdr:nvCxnSpPr>
      <xdr:spPr>
        <a:xfrm>
          <a:off x="3797300" y="9518759"/>
          <a:ext cx="8382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89009</xdr:rowOff>
    </xdr:from>
    <xdr:to>
      <xdr:col>19</xdr:col>
      <xdr:colOff>177800</xdr:colOff>
      <xdr:row>56</xdr:row>
      <xdr:rowOff>5769</xdr:rowOff>
    </xdr:to>
    <xdr:cxnSp macro="">
      <xdr:nvCxnSpPr>
        <xdr:cNvPr id="123" name="直線コネクタ 122"/>
        <xdr:cNvCxnSpPr/>
      </xdr:nvCxnSpPr>
      <xdr:spPr>
        <a:xfrm flipV="1">
          <a:off x="2908300" y="9518759"/>
          <a:ext cx="889000" cy="8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160882</xdr:rowOff>
    </xdr:from>
    <xdr:to>
      <xdr:col>15</xdr:col>
      <xdr:colOff>50800</xdr:colOff>
      <xdr:row>56</xdr:row>
      <xdr:rowOff>5769</xdr:rowOff>
    </xdr:to>
    <xdr:cxnSp macro="">
      <xdr:nvCxnSpPr>
        <xdr:cNvPr id="126" name="直線コネクタ 125"/>
        <xdr:cNvCxnSpPr/>
      </xdr:nvCxnSpPr>
      <xdr:spPr>
        <a:xfrm>
          <a:off x="2019300" y="9419182"/>
          <a:ext cx="889000" cy="1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160882</xdr:rowOff>
    </xdr:from>
    <xdr:to>
      <xdr:col>10</xdr:col>
      <xdr:colOff>114300</xdr:colOff>
      <xdr:row>56</xdr:row>
      <xdr:rowOff>18202</xdr:rowOff>
    </xdr:to>
    <xdr:cxnSp macro="">
      <xdr:nvCxnSpPr>
        <xdr:cNvPr id="129" name="直線コネクタ 128"/>
        <xdr:cNvCxnSpPr/>
      </xdr:nvCxnSpPr>
      <xdr:spPr>
        <a:xfrm flipV="1">
          <a:off x="1130300" y="9419182"/>
          <a:ext cx="889000" cy="20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61501</xdr:rowOff>
    </xdr:from>
    <xdr:to>
      <xdr:col>24</xdr:col>
      <xdr:colOff>114300</xdr:colOff>
      <xdr:row>55</xdr:row>
      <xdr:rowOff>163101</xdr:rowOff>
    </xdr:to>
    <xdr:sp macro="" textlink="">
      <xdr:nvSpPr>
        <xdr:cNvPr id="139" name="楕円 138"/>
        <xdr:cNvSpPr/>
      </xdr:nvSpPr>
      <xdr:spPr>
        <a:xfrm>
          <a:off x="4584700" y="94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84378</xdr:rowOff>
    </xdr:from>
    <xdr:ext cx="599010" cy="259045"/>
    <xdr:sp macro="" textlink="">
      <xdr:nvSpPr>
        <xdr:cNvPr id="140" name="総務費該当値テキスト"/>
        <xdr:cNvSpPr txBox="1"/>
      </xdr:nvSpPr>
      <xdr:spPr>
        <a:xfrm>
          <a:off x="4686300" y="934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38209</xdr:rowOff>
    </xdr:from>
    <xdr:to>
      <xdr:col>20</xdr:col>
      <xdr:colOff>38100</xdr:colOff>
      <xdr:row>55</xdr:row>
      <xdr:rowOff>139809</xdr:rowOff>
    </xdr:to>
    <xdr:sp macro="" textlink="">
      <xdr:nvSpPr>
        <xdr:cNvPr id="141" name="楕円 140"/>
        <xdr:cNvSpPr/>
      </xdr:nvSpPr>
      <xdr:spPr>
        <a:xfrm>
          <a:off x="3746500" y="94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156336</xdr:rowOff>
    </xdr:from>
    <xdr:ext cx="599010" cy="259045"/>
    <xdr:sp macro="" textlink="">
      <xdr:nvSpPr>
        <xdr:cNvPr id="142" name="テキスト ボックス 141"/>
        <xdr:cNvSpPr txBox="1"/>
      </xdr:nvSpPr>
      <xdr:spPr>
        <a:xfrm>
          <a:off x="3497795" y="924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126419</xdr:rowOff>
    </xdr:from>
    <xdr:to>
      <xdr:col>15</xdr:col>
      <xdr:colOff>101600</xdr:colOff>
      <xdr:row>56</xdr:row>
      <xdr:rowOff>56569</xdr:rowOff>
    </xdr:to>
    <xdr:sp macro="" textlink="">
      <xdr:nvSpPr>
        <xdr:cNvPr id="143" name="楕円 142"/>
        <xdr:cNvSpPr/>
      </xdr:nvSpPr>
      <xdr:spPr>
        <a:xfrm>
          <a:off x="2857500" y="95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73096</xdr:rowOff>
    </xdr:from>
    <xdr:ext cx="599010" cy="259045"/>
    <xdr:sp macro="" textlink="">
      <xdr:nvSpPr>
        <xdr:cNvPr id="144" name="テキスト ボックス 143"/>
        <xdr:cNvSpPr txBox="1"/>
      </xdr:nvSpPr>
      <xdr:spPr>
        <a:xfrm>
          <a:off x="2608795" y="933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110082</xdr:rowOff>
    </xdr:from>
    <xdr:to>
      <xdr:col>10</xdr:col>
      <xdr:colOff>165100</xdr:colOff>
      <xdr:row>55</xdr:row>
      <xdr:rowOff>40232</xdr:rowOff>
    </xdr:to>
    <xdr:sp macro="" textlink="">
      <xdr:nvSpPr>
        <xdr:cNvPr id="145" name="楕円 144"/>
        <xdr:cNvSpPr/>
      </xdr:nvSpPr>
      <xdr:spPr>
        <a:xfrm>
          <a:off x="1968500" y="93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56759</xdr:rowOff>
    </xdr:from>
    <xdr:ext cx="599010" cy="259045"/>
    <xdr:sp macro="" textlink="">
      <xdr:nvSpPr>
        <xdr:cNvPr id="146" name="テキスト ボックス 145"/>
        <xdr:cNvSpPr txBox="1"/>
      </xdr:nvSpPr>
      <xdr:spPr>
        <a:xfrm>
          <a:off x="1719795" y="914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138852</xdr:rowOff>
    </xdr:from>
    <xdr:to>
      <xdr:col>6</xdr:col>
      <xdr:colOff>38100</xdr:colOff>
      <xdr:row>56</xdr:row>
      <xdr:rowOff>69002</xdr:rowOff>
    </xdr:to>
    <xdr:sp macro="" textlink="">
      <xdr:nvSpPr>
        <xdr:cNvPr id="147" name="楕円 146"/>
        <xdr:cNvSpPr/>
      </xdr:nvSpPr>
      <xdr:spPr>
        <a:xfrm>
          <a:off x="1079500" y="956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85529</xdr:rowOff>
    </xdr:from>
    <xdr:ext cx="599010" cy="259045"/>
    <xdr:sp macro="" textlink="">
      <xdr:nvSpPr>
        <xdr:cNvPr id="148" name="テキスト ボックス 147"/>
        <xdr:cNvSpPr txBox="1"/>
      </xdr:nvSpPr>
      <xdr:spPr>
        <a:xfrm>
          <a:off x="830795" y="934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3437</xdr:rowOff>
    </xdr:from>
    <xdr:to>
      <xdr:col>24</xdr:col>
      <xdr:colOff>63500</xdr:colOff>
      <xdr:row>74</xdr:row>
      <xdr:rowOff>32910</xdr:rowOff>
    </xdr:to>
    <xdr:cxnSp macro="">
      <xdr:nvCxnSpPr>
        <xdr:cNvPr id="174" name="直線コネクタ 173"/>
        <xdr:cNvCxnSpPr/>
      </xdr:nvCxnSpPr>
      <xdr:spPr>
        <a:xfrm>
          <a:off x="3797300" y="12347837"/>
          <a:ext cx="838200" cy="37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3437</xdr:rowOff>
    </xdr:from>
    <xdr:to>
      <xdr:col>19</xdr:col>
      <xdr:colOff>177800</xdr:colOff>
      <xdr:row>73</xdr:row>
      <xdr:rowOff>67645</xdr:rowOff>
    </xdr:to>
    <xdr:cxnSp macro="">
      <xdr:nvCxnSpPr>
        <xdr:cNvPr id="177" name="直線コネクタ 176"/>
        <xdr:cNvCxnSpPr/>
      </xdr:nvCxnSpPr>
      <xdr:spPr>
        <a:xfrm flipV="1">
          <a:off x="2908300" y="12347837"/>
          <a:ext cx="889000" cy="23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67645</xdr:rowOff>
    </xdr:from>
    <xdr:to>
      <xdr:col>15</xdr:col>
      <xdr:colOff>50800</xdr:colOff>
      <xdr:row>74</xdr:row>
      <xdr:rowOff>156256</xdr:rowOff>
    </xdr:to>
    <xdr:cxnSp macro="">
      <xdr:nvCxnSpPr>
        <xdr:cNvPr id="180" name="直線コネクタ 179"/>
        <xdr:cNvCxnSpPr/>
      </xdr:nvCxnSpPr>
      <xdr:spPr>
        <a:xfrm flipV="1">
          <a:off x="2019300" y="12583495"/>
          <a:ext cx="889000" cy="2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156256</xdr:rowOff>
    </xdr:from>
    <xdr:to>
      <xdr:col>10</xdr:col>
      <xdr:colOff>114300</xdr:colOff>
      <xdr:row>74</xdr:row>
      <xdr:rowOff>170235</xdr:rowOff>
    </xdr:to>
    <xdr:cxnSp macro="">
      <xdr:nvCxnSpPr>
        <xdr:cNvPr id="183" name="直線コネクタ 182"/>
        <xdr:cNvCxnSpPr/>
      </xdr:nvCxnSpPr>
      <xdr:spPr>
        <a:xfrm flipV="1">
          <a:off x="1130300" y="12843556"/>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153560</xdr:rowOff>
    </xdr:from>
    <xdr:to>
      <xdr:col>24</xdr:col>
      <xdr:colOff>114300</xdr:colOff>
      <xdr:row>74</xdr:row>
      <xdr:rowOff>83710</xdr:rowOff>
    </xdr:to>
    <xdr:sp macro="" textlink="">
      <xdr:nvSpPr>
        <xdr:cNvPr id="193" name="楕円 192"/>
        <xdr:cNvSpPr/>
      </xdr:nvSpPr>
      <xdr:spPr>
        <a:xfrm>
          <a:off x="4584700" y="126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4987</xdr:rowOff>
    </xdr:from>
    <xdr:ext cx="599010" cy="259045"/>
    <xdr:sp macro="" textlink="">
      <xdr:nvSpPr>
        <xdr:cNvPr id="194" name="民生費該当値テキスト"/>
        <xdr:cNvSpPr txBox="1"/>
      </xdr:nvSpPr>
      <xdr:spPr>
        <a:xfrm>
          <a:off x="4686300" y="1252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124087</xdr:rowOff>
    </xdr:from>
    <xdr:to>
      <xdr:col>20</xdr:col>
      <xdr:colOff>38100</xdr:colOff>
      <xdr:row>72</xdr:row>
      <xdr:rowOff>54237</xdr:rowOff>
    </xdr:to>
    <xdr:sp macro="" textlink="">
      <xdr:nvSpPr>
        <xdr:cNvPr id="195" name="楕円 194"/>
        <xdr:cNvSpPr/>
      </xdr:nvSpPr>
      <xdr:spPr>
        <a:xfrm>
          <a:off x="3746500" y="122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70764</xdr:rowOff>
    </xdr:from>
    <xdr:ext cx="599010" cy="259045"/>
    <xdr:sp macro="" textlink="">
      <xdr:nvSpPr>
        <xdr:cNvPr id="196" name="テキスト ボックス 195"/>
        <xdr:cNvSpPr txBox="1"/>
      </xdr:nvSpPr>
      <xdr:spPr>
        <a:xfrm>
          <a:off x="3497795" y="120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16845</xdr:rowOff>
    </xdr:from>
    <xdr:to>
      <xdr:col>15</xdr:col>
      <xdr:colOff>101600</xdr:colOff>
      <xdr:row>73</xdr:row>
      <xdr:rowOff>118445</xdr:rowOff>
    </xdr:to>
    <xdr:sp macro="" textlink="">
      <xdr:nvSpPr>
        <xdr:cNvPr id="197" name="楕円 196"/>
        <xdr:cNvSpPr/>
      </xdr:nvSpPr>
      <xdr:spPr>
        <a:xfrm>
          <a:off x="2857500" y="12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134972</xdr:rowOff>
    </xdr:from>
    <xdr:ext cx="599010" cy="259045"/>
    <xdr:sp macro="" textlink="">
      <xdr:nvSpPr>
        <xdr:cNvPr id="198" name="テキスト ボックス 197"/>
        <xdr:cNvSpPr txBox="1"/>
      </xdr:nvSpPr>
      <xdr:spPr>
        <a:xfrm>
          <a:off x="2608795" y="1230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105456</xdr:rowOff>
    </xdr:from>
    <xdr:to>
      <xdr:col>10</xdr:col>
      <xdr:colOff>165100</xdr:colOff>
      <xdr:row>75</xdr:row>
      <xdr:rowOff>35606</xdr:rowOff>
    </xdr:to>
    <xdr:sp macro="" textlink="">
      <xdr:nvSpPr>
        <xdr:cNvPr id="199" name="楕円 198"/>
        <xdr:cNvSpPr/>
      </xdr:nvSpPr>
      <xdr:spPr>
        <a:xfrm>
          <a:off x="1968500" y="127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52133</xdr:rowOff>
    </xdr:from>
    <xdr:ext cx="599010" cy="259045"/>
    <xdr:sp macro="" textlink="">
      <xdr:nvSpPr>
        <xdr:cNvPr id="200" name="テキスト ボックス 199"/>
        <xdr:cNvSpPr txBox="1"/>
      </xdr:nvSpPr>
      <xdr:spPr>
        <a:xfrm>
          <a:off x="1719795" y="1256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119435</xdr:rowOff>
    </xdr:from>
    <xdr:to>
      <xdr:col>6</xdr:col>
      <xdr:colOff>38100</xdr:colOff>
      <xdr:row>75</xdr:row>
      <xdr:rowOff>49585</xdr:rowOff>
    </xdr:to>
    <xdr:sp macro="" textlink="">
      <xdr:nvSpPr>
        <xdr:cNvPr id="201" name="楕円 200"/>
        <xdr:cNvSpPr/>
      </xdr:nvSpPr>
      <xdr:spPr>
        <a:xfrm>
          <a:off x="1079500" y="128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66112</xdr:rowOff>
    </xdr:from>
    <xdr:ext cx="599010" cy="259045"/>
    <xdr:sp macro="" textlink="">
      <xdr:nvSpPr>
        <xdr:cNvPr id="202" name="テキスト ボックス 201"/>
        <xdr:cNvSpPr txBox="1"/>
      </xdr:nvSpPr>
      <xdr:spPr>
        <a:xfrm>
          <a:off x="830795" y="1258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27961</xdr:rowOff>
    </xdr:from>
    <xdr:to>
      <xdr:col>24</xdr:col>
      <xdr:colOff>63500</xdr:colOff>
      <xdr:row>97</xdr:row>
      <xdr:rowOff>49251</xdr:rowOff>
    </xdr:to>
    <xdr:cxnSp macro="">
      <xdr:nvCxnSpPr>
        <xdr:cNvPr id="231" name="直線コネクタ 230"/>
        <xdr:cNvCxnSpPr/>
      </xdr:nvCxnSpPr>
      <xdr:spPr>
        <a:xfrm flipV="1">
          <a:off x="3797300" y="16658611"/>
          <a:ext cx="8382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44541</xdr:rowOff>
    </xdr:from>
    <xdr:to>
      <xdr:col>19</xdr:col>
      <xdr:colOff>177800</xdr:colOff>
      <xdr:row>97</xdr:row>
      <xdr:rowOff>49251</xdr:rowOff>
    </xdr:to>
    <xdr:cxnSp macro="">
      <xdr:nvCxnSpPr>
        <xdr:cNvPr id="234" name="直線コネクタ 233"/>
        <xdr:cNvCxnSpPr/>
      </xdr:nvCxnSpPr>
      <xdr:spPr>
        <a:xfrm>
          <a:off x="2908300" y="1667519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27930</xdr:rowOff>
    </xdr:from>
    <xdr:to>
      <xdr:col>15</xdr:col>
      <xdr:colOff>50800</xdr:colOff>
      <xdr:row>97</xdr:row>
      <xdr:rowOff>44541</xdr:rowOff>
    </xdr:to>
    <xdr:cxnSp macro="">
      <xdr:nvCxnSpPr>
        <xdr:cNvPr id="237" name="直線コネクタ 236"/>
        <xdr:cNvCxnSpPr/>
      </xdr:nvCxnSpPr>
      <xdr:spPr>
        <a:xfrm>
          <a:off x="2019300" y="1665858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27930</xdr:rowOff>
    </xdr:from>
    <xdr:to>
      <xdr:col>10</xdr:col>
      <xdr:colOff>114300</xdr:colOff>
      <xdr:row>97</xdr:row>
      <xdr:rowOff>68811</xdr:rowOff>
    </xdr:to>
    <xdr:cxnSp macro="">
      <xdr:nvCxnSpPr>
        <xdr:cNvPr id="240" name="直線コネクタ 239"/>
        <xdr:cNvCxnSpPr/>
      </xdr:nvCxnSpPr>
      <xdr:spPr>
        <a:xfrm flipV="1">
          <a:off x="1130300" y="1665858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148611</xdr:rowOff>
    </xdr:from>
    <xdr:to>
      <xdr:col>24</xdr:col>
      <xdr:colOff>114300</xdr:colOff>
      <xdr:row>97</xdr:row>
      <xdr:rowOff>78761</xdr:rowOff>
    </xdr:to>
    <xdr:sp macro="" textlink="">
      <xdr:nvSpPr>
        <xdr:cNvPr id="250" name="楕円 249"/>
        <xdr:cNvSpPr/>
      </xdr:nvSpPr>
      <xdr:spPr>
        <a:xfrm>
          <a:off x="4584700" y="166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127038</xdr:rowOff>
    </xdr:from>
    <xdr:ext cx="534377" cy="259045"/>
    <xdr:sp macro="" textlink="">
      <xdr:nvSpPr>
        <xdr:cNvPr id="251" name="衛生費該当値テキスト"/>
        <xdr:cNvSpPr txBox="1"/>
      </xdr:nvSpPr>
      <xdr:spPr>
        <a:xfrm>
          <a:off x="4686300"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169901</xdr:rowOff>
    </xdr:from>
    <xdr:to>
      <xdr:col>20</xdr:col>
      <xdr:colOff>38100</xdr:colOff>
      <xdr:row>97</xdr:row>
      <xdr:rowOff>100051</xdr:rowOff>
    </xdr:to>
    <xdr:sp macro="" textlink="">
      <xdr:nvSpPr>
        <xdr:cNvPr id="252" name="楕円 251"/>
        <xdr:cNvSpPr/>
      </xdr:nvSpPr>
      <xdr:spPr>
        <a:xfrm>
          <a:off x="3746500" y="166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91178</xdr:rowOff>
    </xdr:from>
    <xdr:ext cx="534377" cy="259045"/>
    <xdr:sp macro="" textlink="">
      <xdr:nvSpPr>
        <xdr:cNvPr id="253" name="テキスト ボックス 252"/>
        <xdr:cNvSpPr txBox="1"/>
      </xdr:nvSpPr>
      <xdr:spPr>
        <a:xfrm>
          <a:off x="3530111" y="167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165191</xdr:rowOff>
    </xdr:from>
    <xdr:to>
      <xdr:col>15</xdr:col>
      <xdr:colOff>101600</xdr:colOff>
      <xdr:row>97</xdr:row>
      <xdr:rowOff>95341</xdr:rowOff>
    </xdr:to>
    <xdr:sp macro="" textlink="">
      <xdr:nvSpPr>
        <xdr:cNvPr id="254" name="楕円 253"/>
        <xdr:cNvSpPr/>
      </xdr:nvSpPr>
      <xdr:spPr>
        <a:xfrm>
          <a:off x="2857500" y="16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86468</xdr:rowOff>
    </xdr:from>
    <xdr:ext cx="534377" cy="259045"/>
    <xdr:sp macro="" textlink="">
      <xdr:nvSpPr>
        <xdr:cNvPr id="255" name="テキスト ボックス 254"/>
        <xdr:cNvSpPr txBox="1"/>
      </xdr:nvSpPr>
      <xdr:spPr>
        <a:xfrm>
          <a:off x="2641111" y="167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148580</xdr:rowOff>
    </xdr:from>
    <xdr:to>
      <xdr:col>10</xdr:col>
      <xdr:colOff>165100</xdr:colOff>
      <xdr:row>97</xdr:row>
      <xdr:rowOff>78730</xdr:rowOff>
    </xdr:to>
    <xdr:sp macro="" textlink="">
      <xdr:nvSpPr>
        <xdr:cNvPr id="256" name="楕円 255"/>
        <xdr:cNvSpPr/>
      </xdr:nvSpPr>
      <xdr:spPr>
        <a:xfrm>
          <a:off x="1968500" y="166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69857</xdr:rowOff>
    </xdr:from>
    <xdr:ext cx="534377" cy="259045"/>
    <xdr:sp macro="" textlink="">
      <xdr:nvSpPr>
        <xdr:cNvPr id="257" name="テキスト ボックス 256"/>
        <xdr:cNvSpPr txBox="1"/>
      </xdr:nvSpPr>
      <xdr:spPr>
        <a:xfrm>
          <a:off x="1752111" y="167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18011</xdr:rowOff>
    </xdr:from>
    <xdr:to>
      <xdr:col>6</xdr:col>
      <xdr:colOff>38100</xdr:colOff>
      <xdr:row>97</xdr:row>
      <xdr:rowOff>119611</xdr:rowOff>
    </xdr:to>
    <xdr:sp macro="" textlink="">
      <xdr:nvSpPr>
        <xdr:cNvPr id="258" name="楕円 257"/>
        <xdr:cNvSpPr/>
      </xdr:nvSpPr>
      <xdr:spPr>
        <a:xfrm>
          <a:off x="1079500" y="166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110738</xdr:rowOff>
    </xdr:from>
    <xdr:ext cx="534377" cy="259045"/>
    <xdr:sp macro="" textlink="">
      <xdr:nvSpPr>
        <xdr:cNvPr id="259" name="テキスト ボックス 258"/>
        <xdr:cNvSpPr txBox="1"/>
      </xdr:nvSpPr>
      <xdr:spPr>
        <a:xfrm>
          <a:off x="863111" y="167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140576</xdr:rowOff>
    </xdr:from>
    <xdr:to>
      <xdr:col>55</xdr:col>
      <xdr:colOff>0</xdr:colOff>
      <xdr:row>57</xdr:row>
      <xdr:rowOff>150551</xdr:rowOff>
    </xdr:to>
    <xdr:cxnSp macro="">
      <xdr:nvCxnSpPr>
        <xdr:cNvPr id="343" name="直線コネクタ 342"/>
        <xdr:cNvCxnSpPr/>
      </xdr:nvCxnSpPr>
      <xdr:spPr>
        <a:xfrm>
          <a:off x="9639300" y="9913226"/>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93485</xdr:rowOff>
    </xdr:from>
    <xdr:to>
      <xdr:col>50</xdr:col>
      <xdr:colOff>114300</xdr:colOff>
      <xdr:row>57</xdr:row>
      <xdr:rowOff>140576</xdr:rowOff>
    </xdr:to>
    <xdr:cxnSp macro="">
      <xdr:nvCxnSpPr>
        <xdr:cNvPr id="346" name="直線コネクタ 345"/>
        <xdr:cNvCxnSpPr/>
      </xdr:nvCxnSpPr>
      <xdr:spPr>
        <a:xfrm>
          <a:off x="8750300" y="9866135"/>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93485</xdr:rowOff>
    </xdr:from>
    <xdr:to>
      <xdr:col>45</xdr:col>
      <xdr:colOff>177800</xdr:colOff>
      <xdr:row>57</xdr:row>
      <xdr:rowOff>161543</xdr:rowOff>
    </xdr:to>
    <xdr:cxnSp macro="">
      <xdr:nvCxnSpPr>
        <xdr:cNvPr id="349" name="直線コネクタ 348"/>
        <xdr:cNvCxnSpPr/>
      </xdr:nvCxnSpPr>
      <xdr:spPr>
        <a:xfrm flipV="1">
          <a:off x="7861300" y="9866135"/>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78553</xdr:rowOff>
    </xdr:from>
    <xdr:to>
      <xdr:col>41</xdr:col>
      <xdr:colOff>50800</xdr:colOff>
      <xdr:row>57</xdr:row>
      <xdr:rowOff>161543</xdr:rowOff>
    </xdr:to>
    <xdr:cxnSp macro="">
      <xdr:nvCxnSpPr>
        <xdr:cNvPr id="352" name="直線コネクタ 351"/>
        <xdr:cNvCxnSpPr/>
      </xdr:nvCxnSpPr>
      <xdr:spPr>
        <a:xfrm>
          <a:off x="6972300" y="9851203"/>
          <a:ext cx="889000" cy="8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99751</xdr:rowOff>
    </xdr:from>
    <xdr:to>
      <xdr:col>55</xdr:col>
      <xdr:colOff>50800</xdr:colOff>
      <xdr:row>58</xdr:row>
      <xdr:rowOff>29901</xdr:rowOff>
    </xdr:to>
    <xdr:sp macro="" textlink="">
      <xdr:nvSpPr>
        <xdr:cNvPr id="362" name="楕円 361"/>
        <xdr:cNvSpPr/>
      </xdr:nvSpPr>
      <xdr:spPr>
        <a:xfrm>
          <a:off x="10426700" y="98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78178</xdr:rowOff>
    </xdr:from>
    <xdr:ext cx="534377" cy="259045"/>
    <xdr:sp macro="" textlink="">
      <xdr:nvSpPr>
        <xdr:cNvPr id="363" name="農林水産業費該当値テキスト"/>
        <xdr:cNvSpPr txBox="1"/>
      </xdr:nvSpPr>
      <xdr:spPr>
        <a:xfrm>
          <a:off x="10528300" y="98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89776</xdr:rowOff>
    </xdr:from>
    <xdr:to>
      <xdr:col>50</xdr:col>
      <xdr:colOff>165100</xdr:colOff>
      <xdr:row>58</xdr:row>
      <xdr:rowOff>19926</xdr:rowOff>
    </xdr:to>
    <xdr:sp macro="" textlink="">
      <xdr:nvSpPr>
        <xdr:cNvPr id="364" name="楕円 363"/>
        <xdr:cNvSpPr/>
      </xdr:nvSpPr>
      <xdr:spPr>
        <a:xfrm>
          <a:off x="9588500" y="98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11053</xdr:rowOff>
    </xdr:from>
    <xdr:ext cx="534377" cy="259045"/>
    <xdr:sp macro="" textlink="">
      <xdr:nvSpPr>
        <xdr:cNvPr id="365" name="テキスト ボックス 364"/>
        <xdr:cNvSpPr txBox="1"/>
      </xdr:nvSpPr>
      <xdr:spPr>
        <a:xfrm>
          <a:off x="9372111" y="99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42685</xdr:rowOff>
    </xdr:from>
    <xdr:to>
      <xdr:col>46</xdr:col>
      <xdr:colOff>38100</xdr:colOff>
      <xdr:row>57</xdr:row>
      <xdr:rowOff>144285</xdr:rowOff>
    </xdr:to>
    <xdr:sp macro="" textlink="">
      <xdr:nvSpPr>
        <xdr:cNvPr id="366" name="楕円 365"/>
        <xdr:cNvSpPr/>
      </xdr:nvSpPr>
      <xdr:spPr>
        <a:xfrm>
          <a:off x="8699500" y="98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135412</xdr:rowOff>
    </xdr:from>
    <xdr:ext cx="534377" cy="259045"/>
    <xdr:sp macro="" textlink="">
      <xdr:nvSpPr>
        <xdr:cNvPr id="367" name="テキスト ボックス 366"/>
        <xdr:cNvSpPr txBox="1"/>
      </xdr:nvSpPr>
      <xdr:spPr>
        <a:xfrm>
          <a:off x="8483111" y="99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110743</xdr:rowOff>
    </xdr:from>
    <xdr:to>
      <xdr:col>41</xdr:col>
      <xdr:colOff>101600</xdr:colOff>
      <xdr:row>58</xdr:row>
      <xdr:rowOff>40893</xdr:rowOff>
    </xdr:to>
    <xdr:sp macro="" textlink="">
      <xdr:nvSpPr>
        <xdr:cNvPr id="368" name="楕円 367"/>
        <xdr:cNvSpPr/>
      </xdr:nvSpPr>
      <xdr:spPr>
        <a:xfrm>
          <a:off x="7810500" y="988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32020</xdr:rowOff>
    </xdr:from>
    <xdr:ext cx="534377" cy="259045"/>
    <xdr:sp macro="" textlink="">
      <xdr:nvSpPr>
        <xdr:cNvPr id="369" name="テキスト ボックス 368"/>
        <xdr:cNvSpPr txBox="1"/>
      </xdr:nvSpPr>
      <xdr:spPr>
        <a:xfrm>
          <a:off x="7594111" y="997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27753</xdr:rowOff>
    </xdr:from>
    <xdr:to>
      <xdr:col>36</xdr:col>
      <xdr:colOff>165100</xdr:colOff>
      <xdr:row>57</xdr:row>
      <xdr:rowOff>129353</xdr:rowOff>
    </xdr:to>
    <xdr:sp macro="" textlink="">
      <xdr:nvSpPr>
        <xdr:cNvPr id="370" name="楕円 369"/>
        <xdr:cNvSpPr/>
      </xdr:nvSpPr>
      <xdr:spPr>
        <a:xfrm>
          <a:off x="6921500" y="98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120480</xdr:rowOff>
    </xdr:from>
    <xdr:ext cx="534377" cy="259045"/>
    <xdr:sp macro="" textlink="">
      <xdr:nvSpPr>
        <xdr:cNvPr id="371" name="テキスト ボックス 370"/>
        <xdr:cNvSpPr txBox="1"/>
      </xdr:nvSpPr>
      <xdr:spPr>
        <a:xfrm>
          <a:off x="6705111" y="989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157620</xdr:rowOff>
    </xdr:from>
    <xdr:to>
      <xdr:col>55</xdr:col>
      <xdr:colOff>0</xdr:colOff>
      <xdr:row>76</xdr:row>
      <xdr:rowOff>65239</xdr:rowOff>
    </xdr:to>
    <xdr:cxnSp macro="">
      <xdr:nvCxnSpPr>
        <xdr:cNvPr id="400" name="直線コネクタ 399"/>
        <xdr:cNvCxnSpPr/>
      </xdr:nvCxnSpPr>
      <xdr:spPr>
        <a:xfrm flipV="1">
          <a:off x="9639300" y="13016370"/>
          <a:ext cx="838200" cy="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65239</xdr:rowOff>
    </xdr:from>
    <xdr:to>
      <xdr:col>50</xdr:col>
      <xdr:colOff>114300</xdr:colOff>
      <xdr:row>76</xdr:row>
      <xdr:rowOff>130811</xdr:rowOff>
    </xdr:to>
    <xdr:cxnSp macro="">
      <xdr:nvCxnSpPr>
        <xdr:cNvPr id="403" name="直線コネクタ 402"/>
        <xdr:cNvCxnSpPr/>
      </xdr:nvCxnSpPr>
      <xdr:spPr>
        <a:xfrm flipV="1">
          <a:off x="8750300" y="13095439"/>
          <a:ext cx="889000" cy="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130811</xdr:rowOff>
    </xdr:from>
    <xdr:to>
      <xdr:col>45</xdr:col>
      <xdr:colOff>177800</xdr:colOff>
      <xdr:row>77</xdr:row>
      <xdr:rowOff>23685</xdr:rowOff>
    </xdr:to>
    <xdr:cxnSp macro="">
      <xdr:nvCxnSpPr>
        <xdr:cNvPr id="406" name="直線コネクタ 405"/>
        <xdr:cNvCxnSpPr/>
      </xdr:nvCxnSpPr>
      <xdr:spPr>
        <a:xfrm flipV="1">
          <a:off x="7861300" y="13161011"/>
          <a:ext cx="8890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156896</xdr:rowOff>
    </xdr:from>
    <xdr:to>
      <xdr:col>41</xdr:col>
      <xdr:colOff>50800</xdr:colOff>
      <xdr:row>77</xdr:row>
      <xdr:rowOff>23685</xdr:rowOff>
    </xdr:to>
    <xdr:cxnSp macro="">
      <xdr:nvCxnSpPr>
        <xdr:cNvPr id="409" name="直線コネクタ 408"/>
        <xdr:cNvCxnSpPr/>
      </xdr:nvCxnSpPr>
      <xdr:spPr>
        <a:xfrm>
          <a:off x="6972300" y="13015646"/>
          <a:ext cx="889000" cy="2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106820</xdr:rowOff>
    </xdr:from>
    <xdr:to>
      <xdr:col>55</xdr:col>
      <xdr:colOff>50800</xdr:colOff>
      <xdr:row>76</xdr:row>
      <xdr:rowOff>36970</xdr:rowOff>
    </xdr:to>
    <xdr:sp macro="" textlink="">
      <xdr:nvSpPr>
        <xdr:cNvPr id="419" name="楕円 418"/>
        <xdr:cNvSpPr/>
      </xdr:nvSpPr>
      <xdr:spPr>
        <a:xfrm>
          <a:off x="10426700" y="129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129697</xdr:rowOff>
    </xdr:from>
    <xdr:ext cx="534377" cy="259045"/>
    <xdr:sp macro="" textlink="">
      <xdr:nvSpPr>
        <xdr:cNvPr id="420" name="商工費該当値テキスト"/>
        <xdr:cNvSpPr txBox="1"/>
      </xdr:nvSpPr>
      <xdr:spPr>
        <a:xfrm>
          <a:off x="10528300" y="128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14439</xdr:rowOff>
    </xdr:from>
    <xdr:to>
      <xdr:col>50</xdr:col>
      <xdr:colOff>165100</xdr:colOff>
      <xdr:row>76</xdr:row>
      <xdr:rowOff>116039</xdr:rowOff>
    </xdr:to>
    <xdr:sp macro="" textlink="">
      <xdr:nvSpPr>
        <xdr:cNvPr id="421" name="楕円 420"/>
        <xdr:cNvSpPr/>
      </xdr:nvSpPr>
      <xdr:spPr>
        <a:xfrm>
          <a:off x="9588500" y="130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132567</xdr:rowOff>
    </xdr:from>
    <xdr:ext cx="534377" cy="259045"/>
    <xdr:sp macro="" textlink="">
      <xdr:nvSpPr>
        <xdr:cNvPr id="422" name="テキスト ボックス 421"/>
        <xdr:cNvSpPr txBox="1"/>
      </xdr:nvSpPr>
      <xdr:spPr>
        <a:xfrm>
          <a:off x="9372111" y="1281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80011</xdr:rowOff>
    </xdr:from>
    <xdr:to>
      <xdr:col>46</xdr:col>
      <xdr:colOff>38100</xdr:colOff>
      <xdr:row>77</xdr:row>
      <xdr:rowOff>10161</xdr:rowOff>
    </xdr:to>
    <xdr:sp macro="" textlink="">
      <xdr:nvSpPr>
        <xdr:cNvPr id="423" name="楕円 422"/>
        <xdr:cNvSpPr/>
      </xdr:nvSpPr>
      <xdr:spPr>
        <a:xfrm>
          <a:off x="86995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26687</xdr:rowOff>
    </xdr:from>
    <xdr:ext cx="534377" cy="259045"/>
    <xdr:sp macro="" textlink="">
      <xdr:nvSpPr>
        <xdr:cNvPr id="424" name="テキスト ボックス 423"/>
        <xdr:cNvSpPr txBox="1"/>
      </xdr:nvSpPr>
      <xdr:spPr>
        <a:xfrm>
          <a:off x="8483111" y="128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144335</xdr:rowOff>
    </xdr:from>
    <xdr:to>
      <xdr:col>41</xdr:col>
      <xdr:colOff>101600</xdr:colOff>
      <xdr:row>77</xdr:row>
      <xdr:rowOff>74485</xdr:rowOff>
    </xdr:to>
    <xdr:sp macro="" textlink="">
      <xdr:nvSpPr>
        <xdr:cNvPr id="425" name="楕円 424"/>
        <xdr:cNvSpPr/>
      </xdr:nvSpPr>
      <xdr:spPr>
        <a:xfrm>
          <a:off x="78105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91012</xdr:rowOff>
    </xdr:from>
    <xdr:ext cx="534377" cy="259045"/>
    <xdr:sp macro="" textlink="">
      <xdr:nvSpPr>
        <xdr:cNvPr id="426" name="テキスト ボックス 425"/>
        <xdr:cNvSpPr txBox="1"/>
      </xdr:nvSpPr>
      <xdr:spPr>
        <a:xfrm>
          <a:off x="7594111" y="12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106096</xdr:rowOff>
    </xdr:from>
    <xdr:to>
      <xdr:col>36</xdr:col>
      <xdr:colOff>165100</xdr:colOff>
      <xdr:row>76</xdr:row>
      <xdr:rowOff>36246</xdr:rowOff>
    </xdr:to>
    <xdr:sp macro="" textlink="">
      <xdr:nvSpPr>
        <xdr:cNvPr id="427" name="楕円 426"/>
        <xdr:cNvSpPr/>
      </xdr:nvSpPr>
      <xdr:spPr>
        <a:xfrm>
          <a:off x="6921500" y="129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52773</xdr:rowOff>
    </xdr:from>
    <xdr:ext cx="534377" cy="259045"/>
    <xdr:sp macro="" textlink="">
      <xdr:nvSpPr>
        <xdr:cNvPr id="428" name="テキスト ボックス 427"/>
        <xdr:cNvSpPr txBox="1"/>
      </xdr:nvSpPr>
      <xdr:spPr>
        <a:xfrm>
          <a:off x="6705111" y="127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160880</xdr:rowOff>
    </xdr:from>
    <xdr:to>
      <xdr:col>55</xdr:col>
      <xdr:colOff>0</xdr:colOff>
      <xdr:row>96</xdr:row>
      <xdr:rowOff>37567</xdr:rowOff>
    </xdr:to>
    <xdr:cxnSp macro="">
      <xdr:nvCxnSpPr>
        <xdr:cNvPr id="453" name="直線コネクタ 452"/>
        <xdr:cNvCxnSpPr/>
      </xdr:nvCxnSpPr>
      <xdr:spPr>
        <a:xfrm>
          <a:off x="9639300" y="16448630"/>
          <a:ext cx="8382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160880</xdr:rowOff>
    </xdr:from>
    <xdr:to>
      <xdr:col>50</xdr:col>
      <xdr:colOff>114300</xdr:colOff>
      <xdr:row>96</xdr:row>
      <xdr:rowOff>53386</xdr:rowOff>
    </xdr:to>
    <xdr:cxnSp macro="">
      <xdr:nvCxnSpPr>
        <xdr:cNvPr id="456" name="直線コネクタ 455"/>
        <xdr:cNvCxnSpPr/>
      </xdr:nvCxnSpPr>
      <xdr:spPr>
        <a:xfrm flipV="1">
          <a:off x="8750300" y="16448630"/>
          <a:ext cx="889000" cy="6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52535</xdr:rowOff>
    </xdr:from>
    <xdr:to>
      <xdr:col>45</xdr:col>
      <xdr:colOff>177800</xdr:colOff>
      <xdr:row>96</xdr:row>
      <xdr:rowOff>53386</xdr:rowOff>
    </xdr:to>
    <xdr:cxnSp macro="">
      <xdr:nvCxnSpPr>
        <xdr:cNvPr id="459" name="直線コネクタ 458"/>
        <xdr:cNvCxnSpPr/>
      </xdr:nvCxnSpPr>
      <xdr:spPr>
        <a:xfrm>
          <a:off x="7861300" y="16511735"/>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28961</xdr:rowOff>
    </xdr:from>
    <xdr:to>
      <xdr:col>41</xdr:col>
      <xdr:colOff>50800</xdr:colOff>
      <xdr:row>96</xdr:row>
      <xdr:rowOff>52535</xdr:rowOff>
    </xdr:to>
    <xdr:cxnSp macro="">
      <xdr:nvCxnSpPr>
        <xdr:cNvPr id="462" name="直線コネクタ 461"/>
        <xdr:cNvCxnSpPr/>
      </xdr:nvCxnSpPr>
      <xdr:spPr>
        <a:xfrm>
          <a:off x="6972300" y="16488161"/>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158217</xdr:rowOff>
    </xdr:from>
    <xdr:to>
      <xdr:col>55</xdr:col>
      <xdr:colOff>50800</xdr:colOff>
      <xdr:row>96</xdr:row>
      <xdr:rowOff>88367</xdr:rowOff>
    </xdr:to>
    <xdr:sp macro="" textlink="">
      <xdr:nvSpPr>
        <xdr:cNvPr id="472" name="楕円 471"/>
        <xdr:cNvSpPr/>
      </xdr:nvSpPr>
      <xdr:spPr>
        <a:xfrm>
          <a:off x="10426700" y="164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136644</xdr:rowOff>
    </xdr:from>
    <xdr:ext cx="534377" cy="259045"/>
    <xdr:sp macro="" textlink="">
      <xdr:nvSpPr>
        <xdr:cNvPr id="473" name="土木費該当値テキスト"/>
        <xdr:cNvSpPr txBox="1"/>
      </xdr:nvSpPr>
      <xdr:spPr>
        <a:xfrm>
          <a:off x="10528300" y="164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110080</xdr:rowOff>
    </xdr:from>
    <xdr:to>
      <xdr:col>50</xdr:col>
      <xdr:colOff>165100</xdr:colOff>
      <xdr:row>96</xdr:row>
      <xdr:rowOff>40230</xdr:rowOff>
    </xdr:to>
    <xdr:sp macro="" textlink="">
      <xdr:nvSpPr>
        <xdr:cNvPr id="474" name="楕円 473"/>
        <xdr:cNvSpPr/>
      </xdr:nvSpPr>
      <xdr:spPr>
        <a:xfrm>
          <a:off x="9588500" y="163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31357</xdr:rowOff>
    </xdr:from>
    <xdr:ext cx="534377" cy="259045"/>
    <xdr:sp macro="" textlink="">
      <xdr:nvSpPr>
        <xdr:cNvPr id="475" name="テキスト ボックス 474"/>
        <xdr:cNvSpPr txBox="1"/>
      </xdr:nvSpPr>
      <xdr:spPr>
        <a:xfrm>
          <a:off x="9372111" y="164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2586</xdr:rowOff>
    </xdr:from>
    <xdr:to>
      <xdr:col>46</xdr:col>
      <xdr:colOff>38100</xdr:colOff>
      <xdr:row>96</xdr:row>
      <xdr:rowOff>104186</xdr:rowOff>
    </xdr:to>
    <xdr:sp macro="" textlink="">
      <xdr:nvSpPr>
        <xdr:cNvPr id="476" name="楕円 475"/>
        <xdr:cNvSpPr/>
      </xdr:nvSpPr>
      <xdr:spPr>
        <a:xfrm>
          <a:off x="8699500" y="164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95313</xdr:rowOff>
    </xdr:from>
    <xdr:ext cx="534377" cy="259045"/>
    <xdr:sp macro="" textlink="">
      <xdr:nvSpPr>
        <xdr:cNvPr id="477" name="テキスト ボックス 476"/>
        <xdr:cNvSpPr txBox="1"/>
      </xdr:nvSpPr>
      <xdr:spPr>
        <a:xfrm>
          <a:off x="8483111" y="165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1735</xdr:rowOff>
    </xdr:from>
    <xdr:to>
      <xdr:col>41</xdr:col>
      <xdr:colOff>101600</xdr:colOff>
      <xdr:row>96</xdr:row>
      <xdr:rowOff>103335</xdr:rowOff>
    </xdr:to>
    <xdr:sp macro="" textlink="">
      <xdr:nvSpPr>
        <xdr:cNvPr id="478" name="楕円 477"/>
        <xdr:cNvSpPr/>
      </xdr:nvSpPr>
      <xdr:spPr>
        <a:xfrm>
          <a:off x="7810500" y="164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94462</xdr:rowOff>
    </xdr:from>
    <xdr:ext cx="534377" cy="259045"/>
    <xdr:sp macro="" textlink="">
      <xdr:nvSpPr>
        <xdr:cNvPr id="479" name="テキスト ボックス 478"/>
        <xdr:cNvSpPr txBox="1"/>
      </xdr:nvSpPr>
      <xdr:spPr>
        <a:xfrm>
          <a:off x="7594111" y="165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149611</xdr:rowOff>
    </xdr:from>
    <xdr:to>
      <xdr:col>36</xdr:col>
      <xdr:colOff>165100</xdr:colOff>
      <xdr:row>96</xdr:row>
      <xdr:rowOff>79761</xdr:rowOff>
    </xdr:to>
    <xdr:sp macro="" textlink="">
      <xdr:nvSpPr>
        <xdr:cNvPr id="480" name="楕円 479"/>
        <xdr:cNvSpPr/>
      </xdr:nvSpPr>
      <xdr:spPr>
        <a:xfrm>
          <a:off x="6921500" y="16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70888</xdr:rowOff>
    </xdr:from>
    <xdr:ext cx="534377" cy="259045"/>
    <xdr:sp macro="" textlink="">
      <xdr:nvSpPr>
        <xdr:cNvPr id="481" name="テキスト ボックス 480"/>
        <xdr:cNvSpPr txBox="1"/>
      </xdr:nvSpPr>
      <xdr:spPr>
        <a:xfrm>
          <a:off x="6705111" y="165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12941</xdr:rowOff>
    </xdr:from>
    <xdr:to>
      <xdr:col>85</xdr:col>
      <xdr:colOff>127000</xdr:colOff>
      <xdr:row>38</xdr:row>
      <xdr:rowOff>127307</xdr:rowOff>
    </xdr:to>
    <xdr:cxnSp macro="">
      <xdr:nvCxnSpPr>
        <xdr:cNvPr id="513" name="直線コネクタ 512"/>
        <xdr:cNvCxnSpPr/>
      </xdr:nvCxnSpPr>
      <xdr:spPr>
        <a:xfrm flipV="1">
          <a:off x="15481300" y="6528041"/>
          <a:ext cx="8382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127307</xdr:rowOff>
    </xdr:from>
    <xdr:to>
      <xdr:col>81</xdr:col>
      <xdr:colOff>50800</xdr:colOff>
      <xdr:row>39</xdr:row>
      <xdr:rowOff>18885</xdr:rowOff>
    </xdr:to>
    <xdr:cxnSp macro="">
      <xdr:nvCxnSpPr>
        <xdr:cNvPr id="516" name="直線コネクタ 515"/>
        <xdr:cNvCxnSpPr/>
      </xdr:nvCxnSpPr>
      <xdr:spPr>
        <a:xfrm flipV="1">
          <a:off x="14592300" y="6642407"/>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8598</xdr:rowOff>
    </xdr:from>
    <xdr:to>
      <xdr:col>76</xdr:col>
      <xdr:colOff>114300</xdr:colOff>
      <xdr:row>39</xdr:row>
      <xdr:rowOff>18885</xdr:rowOff>
    </xdr:to>
    <xdr:cxnSp macro="">
      <xdr:nvCxnSpPr>
        <xdr:cNvPr id="519" name="直線コネクタ 518"/>
        <xdr:cNvCxnSpPr/>
      </xdr:nvCxnSpPr>
      <xdr:spPr>
        <a:xfrm>
          <a:off x="13703300" y="669514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166528</xdr:rowOff>
    </xdr:from>
    <xdr:to>
      <xdr:col>71</xdr:col>
      <xdr:colOff>177800</xdr:colOff>
      <xdr:row>39</xdr:row>
      <xdr:rowOff>8598</xdr:rowOff>
    </xdr:to>
    <xdr:cxnSp macro="">
      <xdr:nvCxnSpPr>
        <xdr:cNvPr id="522" name="直線コネクタ 521"/>
        <xdr:cNvCxnSpPr/>
      </xdr:nvCxnSpPr>
      <xdr:spPr>
        <a:xfrm>
          <a:off x="12814300" y="6681628"/>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133591</xdr:rowOff>
    </xdr:from>
    <xdr:to>
      <xdr:col>85</xdr:col>
      <xdr:colOff>177800</xdr:colOff>
      <xdr:row>38</xdr:row>
      <xdr:rowOff>63742</xdr:rowOff>
    </xdr:to>
    <xdr:sp macro="" textlink="">
      <xdr:nvSpPr>
        <xdr:cNvPr id="532" name="楕円 531"/>
        <xdr:cNvSpPr/>
      </xdr:nvSpPr>
      <xdr:spPr>
        <a:xfrm>
          <a:off x="162687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112018</xdr:rowOff>
    </xdr:from>
    <xdr:ext cx="534377" cy="259045"/>
    <xdr:sp macro="" textlink="">
      <xdr:nvSpPr>
        <xdr:cNvPr id="533" name="消防費該当値テキスト"/>
        <xdr:cNvSpPr txBox="1"/>
      </xdr:nvSpPr>
      <xdr:spPr>
        <a:xfrm>
          <a:off x="16370300" y="64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76507</xdr:rowOff>
    </xdr:from>
    <xdr:to>
      <xdr:col>81</xdr:col>
      <xdr:colOff>101600</xdr:colOff>
      <xdr:row>39</xdr:row>
      <xdr:rowOff>6657</xdr:rowOff>
    </xdr:to>
    <xdr:sp macro="" textlink="">
      <xdr:nvSpPr>
        <xdr:cNvPr id="534" name="楕円 533"/>
        <xdr:cNvSpPr/>
      </xdr:nvSpPr>
      <xdr:spPr>
        <a:xfrm>
          <a:off x="15430500" y="65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169234</xdr:rowOff>
    </xdr:from>
    <xdr:ext cx="534377" cy="259045"/>
    <xdr:sp macro="" textlink="">
      <xdr:nvSpPr>
        <xdr:cNvPr id="535" name="テキスト ボックス 534"/>
        <xdr:cNvSpPr txBox="1"/>
      </xdr:nvSpPr>
      <xdr:spPr>
        <a:xfrm>
          <a:off x="15214111" y="66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139535</xdr:rowOff>
    </xdr:from>
    <xdr:to>
      <xdr:col>76</xdr:col>
      <xdr:colOff>165100</xdr:colOff>
      <xdr:row>39</xdr:row>
      <xdr:rowOff>69685</xdr:rowOff>
    </xdr:to>
    <xdr:sp macro="" textlink="">
      <xdr:nvSpPr>
        <xdr:cNvPr id="536" name="楕円 535"/>
        <xdr:cNvSpPr/>
      </xdr:nvSpPr>
      <xdr:spPr>
        <a:xfrm>
          <a:off x="14541500" y="6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60812</xdr:rowOff>
    </xdr:from>
    <xdr:ext cx="534377" cy="259045"/>
    <xdr:sp macro="" textlink="">
      <xdr:nvSpPr>
        <xdr:cNvPr id="537" name="テキスト ボックス 536"/>
        <xdr:cNvSpPr txBox="1"/>
      </xdr:nvSpPr>
      <xdr:spPr>
        <a:xfrm>
          <a:off x="14325111" y="67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129248</xdr:rowOff>
    </xdr:from>
    <xdr:to>
      <xdr:col>72</xdr:col>
      <xdr:colOff>38100</xdr:colOff>
      <xdr:row>39</xdr:row>
      <xdr:rowOff>59398</xdr:rowOff>
    </xdr:to>
    <xdr:sp macro="" textlink="">
      <xdr:nvSpPr>
        <xdr:cNvPr id="538" name="楕円 537"/>
        <xdr:cNvSpPr/>
      </xdr:nvSpPr>
      <xdr:spPr>
        <a:xfrm>
          <a:off x="13652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50525</xdr:rowOff>
    </xdr:from>
    <xdr:ext cx="534377" cy="259045"/>
    <xdr:sp macro="" textlink="">
      <xdr:nvSpPr>
        <xdr:cNvPr id="539" name="テキスト ボックス 538"/>
        <xdr:cNvSpPr txBox="1"/>
      </xdr:nvSpPr>
      <xdr:spPr>
        <a:xfrm>
          <a:off x="13436111" y="67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115728</xdr:rowOff>
    </xdr:from>
    <xdr:to>
      <xdr:col>67</xdr:col>
      <xdr:colOff>101600</xdr:colOff>
      <xdr:row>39</xdr:row>
      <xdr:rowOff>45878</xdr:rowOff>
    </xdr:to>
    <xdr:sp macro="" textlink="">
      <xdr:nvSpPr>
        <xdr:cNvPr id="540" name="楕円 539"/>
        <xdr:cNvSpPr/>
      </xdr:nvSpPr>
      <xdr:spPr>
        <a:xfrm>
          <a:off x="12763500" y="66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37005</xdr:rowOff>
    </xdr:from>
    <xdr:ext cx="534377" cy="259045"/>
    <xdr:sp macro="" textlink="">
      <xdr:nvSpPr>
        <xdr:cNvPr id="541" name="テキスト ボックス 540"/>
        <xdr:cNvSpPr txBox="1"/>
      </xdr:nvSpPr>
      <xdr:spPr>
        <a:xfrm>
          <a:off x="12547111" y="67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119538</xdr:rowOff>
    </xdr:from>
    <xdr:to>
      <xdr:col>85</xdr:col>
      <xdr:colOff>127000</xdr:colOff>
      <xdr:row>57</xdr:row>
      <xdr:rowOff>130758</xdr:rowOff>
    </xdr:to>
    <xdr:cxnSp macro="">
      <xdr:nvCxnSpPr>
        <xdr:cNvPr id="570" name="直線コネクタ 569"/>
        <xdr:cNvCxnSpPr/>
      </xdr:nvCxnSpPr>
      <xdr:spPr>
        <a:xfrm>
          <a:off x="15481300" y="9892188"/>
          <a:ext cx="838200" cy="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119538</xdr:rowOff>
    </xdr:from>
    <xdr:to>
      <xdr:col>81</xdr:col>
      <xdr:colOff>50800</xdr:colOff>
      <xdr:row>58</xdr:row>
      <xdr:rowOff>8228</xdr:rowOff>
    </xdr:to>
    <xdr:cxnSp macro="">
      <xdr:nvCxnSpPr>
        <xdr:cNvPr id="573" name="直線コネクタ 572"/>
        <xdr:cNvCxnSpPr/>
      </xdr:nvCxnSpPr>
      <xdr:spPr>
        <a:xfrm flipV="1">
          <a:off x="14592300" y="9892188"/>
          <a:ext cx="889000" cy="6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8228</xdr:rowOff>
    </xdr:from>
    <xdr:to>
      <xdr:col>76</xdr:col>
      <xdr:colOff>114300</xdr:colOff>
      <xdr:row>58</xdr:row>
      <xdr:rowOff>23933</xdr:rowOff>
    </xdr:to>
    <xdr:cxnSp macro="">
      <xdr:nvCxnSpPr>
        <xdr:cNvPr id="576" name="直線コネクタ 575"/>
        <xdr:cNvCxnSpPr/>
      </xdr:nvCxnSpPr>
      <xdr:spPr>
        <a:xfrm flipV="1">
          <a:off x="13703300" y="9952328"/>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23933</xdr:rowOff>
    </xdr:from>
    <xdr:to>
      <xdr:col>71</xdr:col>
      <xdr:colOff>177800</xdr:colOff>
      <xdr:row>58</xdr:row>
      <xdr:rowOff>49117</xdr:rowOff>
    </xdr:to>
    <xdr:cxnSp macro="">
      <xdr:nvCxnSpPr>
        <xdr:cNvPr id="579" name="直線コネクタ 578"/>
        <xdr:cNvCxnSpPr/>
      </xdr:nvCxnSpPr>
      <xdr:spPr>
        <a:xfrm flipV="1">
          <a:off x="12814300" y="9968033"/>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79958</xdr:rowOff>
    </xdr:from>
    <xdr:to>
      <xdr:col>85</xdr:col>
      <xdr:colOff>177800</xdr:colOff>
      <xdr:row>58</xdr:row>
      <xdr:rowOff>10108</xdr:rowOff>
    </xdr:to>
    <xdr:sp macro="" textlink="">
      <xdr:nvSpPr>
        <xdr:cNvPr id="589" name="楕円 588"/>
        <xdr:cNvSpPr/>
      </xdr:nvSpPr>
      <xdr:spPr>
        <a:xfrm>
          <a:off x="16268700" y="98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58385</xdr:rowOff>
    </xdr:from>
    <xdr:ext cx="534377" cy="259045"/>
    <xdr:sp macro="" textlink="">
      <xdr:nvSpPr>
        <xdr:cNvPr id="590" name="教育費該当値テキスト"/>
        <xdr:cNvSpPr txBox="1"/>
      </xdr:nvSpPr>
      <xdr:spPr>
        <a:xfrm>
          <a:off x="16370300" y="983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68738</xdr:rowOff>
    </xdr:from>
    <xdr:to>
      <xdr:col>81</xdr:col>
      <xdr:colOff>101600</xdr:colOff>
      <xdr:row>57</xdr:row>
      <xdr:rowOff>170338</xdr:rowOff>
    </xdr:to>
    <xdr:sp macro="" textlink="">
      <xdr:nvSpPr>
        <xdr:cNvPr id="591" name="楕円 590"/>
        <xdr:cNvSpPr/>
      </xdr:nvSpPr>
      <xdr:spPr>
        <a:xfrm>
          <a:off x="15430500" y="98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161465</xdr:rowOff>
    </xdr:from>
    <xdr:ext cx="534377" cy="259045"/>
    <xdr:sp macro="" textlink="">
      <xdr:nvSpPr>
        <xdr:cNvPr id="592" name="テキスト ボックス 591"/>
        <xdr:cNvSpPr txBox="1"/>
      </xdr:nvSpPr>
      <xdr:spPr>
        <a:xfrm>
          <a:off x="15214111" y="99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128878</xdr:rowOff>
    </xdr:from>
    <xdr:to>
      <xdr:col>76</xdr:col>
      <xdr:colOff>165100</xdr:colOff>
      <xdr:row>58</xdr:row>
      <xdr:rowOff>59028</xdr:rowOff>
    </xdr:to>
    <xdr:sp macro="" textlink="">
      <xdr:nvSpPr>
        <xdr:cNvPr id="593" name="楕円 592"/>
        <xdr:cNvSpPr/>
      </xdr:nvSpPr>
      <xdr:spPr>
        <a:xfrm>
          <a:off x="14541500" y="99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50155</xdr:rowOff>
    </xdr:from>
    <xdr:ext cx="534377" cy="259045"/>
    <xdr:sp macro="" textlink="">
      <xdr:nvSpPr>
        <xdr:cNvPr id="594" name="テキスト ボックス 593"/>
        <xdr:cNvSpPr txBox="1"/>
      </xdr:nvSpPr>
      <xdr:spPr>
        <a:xfrm>
          <a:off x="14325111" y="999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144583</xdr:rowOff>
    </xdr:from>
    <xdr:to>
      <xdr:col>72</xdr:col>
      <xdr:colOff>38100</xdr:colOff>
      <xdr:row>58</xdr:row>
      <xdr:rowOff>74733</xdr:rowOff>
    </xdr:to>
    <xdr:sp macro="" textlink="">
      <xdr:nvSpPr>
        <xdr:cNvPr id="595" name="楕円 594"/>
        <xdr:cNvSpPr/>
      </xdr:nvSpPr>
      <xdr:spPr>
        <a:xfrm>
          <a:off x="13652500" y="9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65860</xdr:rowOff>
    </xdr:from>
    <xdr:ext cx="534377" cy="259045"/>
    <xdr:sp macro="" textlink="">
      <xdr:nvSpPr>
        <xdr:cNvPr id="596" name="テキスト ボックス 595"/>
        <xdr:cNvSpPr txBox="1"/>
      </xdr:nvSpPr>
      <xdr:spPr>
        <a:xfrm>
          <a:off x="13436111" y="100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169767</xdr:rowOff>
    </xdr:from>
    <xdr:to>
      <xdr:col>67</xdr:col>
      <xdr:colOff>101600</xdr:colOff>
      <xdr:row>58</xdr:row>
      <xdr:rowOff>99917</xdr:rowOff>
    </xdr:to>
    <xdr:sp macro="" textlink="">
      <xdr:nvSpPr>
        <xdr:cNvPr id="597" name="楕円 596"/>
        <xdr:cNvSpPr/>
      </xdr:nvSpPr>
      <xdr:spPr>
        <a:xfrm>
          <a:off x="12763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91044</xdr:rowOff>
    </xdr:from>
    <xdr:ext cx="534377" cy="259045"/>
    <xdr:sp macro="" textlink="">
      <xdr:nvSpPr>
        <xdr:cNvPr id="598" name="テキスト ボックス 597"/>
        <xdr:cNvSpPr txBox="1"/>
      </xdr:nvSpPr>
      <xdr:spPr>
        <a:xfrm>
          <a:off x="12547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99202</xdr:rowOff>
    </xdr:from>
    <xdr:to>
      <xdr:col>85</xdr:col>
      <xdr:colOff>127000</xdr:colOff>
      <xdr:row>78</xdr:row>
      <xdr:rowOff>134951</xdr:rowOff>
    </xdr:to>
    <xdr:cxnSp macro="">
      <xdr:nvCxnSpPr>
        <xdr:cNvPr id="625" name="直線コネクタ 624"/>
        <xdr:cNvCxnSpPr/>
      </xdr:nvCxnSpPr>
      <xdr:spPr>
        <a:xfrm flipV="1">
          <a:off x="15481300" y="13472302"/>
          <a:ext cx="8382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131488</xdr:rowOff>
    </xdr:from>
    <xdr:to>
      <xdr:col>81</xdr:col>
      <xdr:colOff>50800</xdr:colOff>
      <xdr:row>78</xdr:row>
      <xdr:rowOff>134951</xdr:rowOff>
    </xdr:to>
    <xdr:cxnSp macro="">
      <xdr:nvCxnSpPr>
        <xdr:cNvPr id="628" name="直線コネクタ 627"/>
        <xdr:cNvCxnSpPr/>
      </xdr:nvCxnSpPr>
      <xdr:spPr>
        <a:xfrm>
          <a:off x="14592300" y="13504588"/>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131488</xdr:rowOff>
    </xdr:from>
    <xdr:to>
      <xdr:col>76</xdr:col>
      <xdr:colOff>114300</xdr:colOff>
      <xdr:row>78</xdr:row>
      <xdr:rowOff>132860</xdr:rowOff>
    </xdr:to>
    <xdr:cxnSp macro="">
      <xdr:nvCxnSpPr>
        <xdr:cNvPr id="631" name="直線コネクタ 630"/>
        <xdr:cNvCxnSpPr/>
      </xdr:nvCxnSpPr>
      <xdr:spPr>
        <a:xfrm flipV="1">
          <a:off x="13703300" y="135045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116636</xdr:rowOff>
    </xdr:from>
    <xdr:to>
      <xdr:col>71</xdr:col>
      <xdr:colOff>177800</xdr:colOff>
      <xdr:row>78</xdr:row>
      <xdr:rowOff>132860</xdr:rowOff>
    </xdr:to>
    <xdr:cxnSp macro="">
      <xdr:nvCxnSpPr>
        <xdr:cNvPr id="634" name="直線コネクタ 633"/>
        <xdr:cNvCxnSpPr/>
      </xdr:nvCxnSpPr>
      <xdr:spPr>
        <a:xfrm>
          <a:off x="12814300" y="13489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48402</xdr:rowOff>
    </xdr:from>
    <xdr:to>
      <xdr:col>85</xdr:col>
      <xdr:colOff>177800</xdr:colOff>
      <xdr:row>78</xdr:row>
      <xdr:rowOff>150002</xdr:rowOff>
    </xdr:to>
    <xdr:sp macro="" textlink="">
      <xdr:nvSpPr>
        <xdr:cNvPr id="644" name="楕円 643"/>
        <xdr:cNvSpPr/>
      </xdr:nvSpPr>
      <xdr:spPr>
        <a:xfrm>
          <a:off x="16268700" y="134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7779</xdr:rowOff>
    </xdr:from>
    <xdr:ext cx="534377" cy="259045"/>
    <xdr:sp macro="" textlink="">
      <xdr:nvSpPr>
        <xdr:cNvPr id="645" name="災害復旧費該当値テキスト"/>
        <xdr:cNvSpPr txBox="1"/>
      </xdr:nvSpPr>
      <xdr:spPr>
        <a:xfrm>
          <a:off x="16370300" y="132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84151</xdr:rowOff>
    </xdr:from>
    <xdr:to>
      <xdr:col>81</xdr:col>
      <xdr:colOff>101600</xdr:colOff>
      <xdr:row>79</xdr:row>
      <xdr:rowOff>14301</xdr:rowOff>
    </xdr:to>
    <xdr:sp macro="" textlink="">
      <xdr:nvSpPr>
        <xdr:cNvPr id="646" name="楕円 645"/>
        <xdr:cNvSpPr/>
      </xdr:nvSpPr>
      <xdr:spPr>
        <a:xfrm>
          <a:off x="15430500" y="13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5428</xdr:rowOff>
    </xdr:from>
    <xdr:ext cx="469744" cy="259045"/>
    <xdr:sp macro="" textlink="">
      <xdr:nvSpPr>
        <xdr:cNvPr id="647" name="テキスト ボックス 646"/>
        <xdr:cNvSpPr txBox="1"/>
      </xdr:nvSpPr>
      <xdr:spPr>
        <a:xfrm>
          <a:off x="15246428" y="135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80688</xdr:rowOff>
    </xdr:from>
    <xdr:to>
      <xdr:col>76</xdr:col>
      <xdr:colOff>165100</xdr:colOff>
      <xdr:row>79</xdr:row>
      <xdr:rowOff>10838</xdr:rowOff>
    </xdr:to>
    <xdr:sp macro="" textlink="">
      <xdr:nvSpPr>
        <xdr:cNvPr id="648" name="楕円 647"/>
        <xdr:cNvSpPr/>
      </xdr:nvSpPr>
      <xdr:spPr>
        <a:xfrm>
          <a:off x="14541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1965</xdr:rowOff>
    </xdr:from>
    <xdr:ext cx="469744" cy="259045"/>
    <xdr:sp macro="" textlink="">
      <xdr:nvSpPr>
        <xdr:cNvPr id="649" name="テキスト ボックス 648"/>
        <xdr:cNvSpPr txBox="1"/>
      </xdr:nvSpPr>
      <xdr:spPr>
        <a:xfrm>
          <a:off x="14357428"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82060</xdr:rowOff>
    </xdr:from>
    <xdr:to>
      <xdr:col>72</xdr:col>
      <xdr:colOff>38100</xdr:colOff>
      <xdr:row>79</xdr:row>
      <xdr:rowOff>12210</xdr:rowOff>
    </xdr:to>
    <xdr:sp macro="" textlink="">
      <xdr:nvSpPr>
        <xdr:cNvPr id="650" name="楕円 649"/>
        <xdr:cNvSpPr/>
      </xdr:nvSpPr>
      <xdr:spPr>
        <a:xfrm>
          <a:off x="13652500" y="134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3337</xdr:rowOff>
    </xdr:from>
    <xdr:ext cx="469744" cy="259045"/>
    <xdr:sp macro="" textlink="">
      <xdr:nvSpPr>
        <xdr:cNvPr id="651" name="テキスト ボックス 650"/>
        <xdr:cNvSpPr txBox="1"/>
      </xdr:nvSpPr>
      <xdr:spPr>
        <a:xfrm>
          <a:off x="13468428" y="135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65836</xdr:rowOff>
    </xdr:from>
    <xdr:to>
      <xdr:col>67</xdr:col>
      <xdr:colOff>101600</xdr:colOff>
      <xdr:row>78</xdr:row>
      <xdr:rowOff>167436</xdr:rowOff>
    </xdr:to>
    <xdr:sp macro="" textlink="">
      <xdr:nvSpPr>
        <xdr:cNvPr id="652" name="楕円 651"/>
        <xdr:cNvSpPr/>
      </xdr:nvSpPr>
      <xdr:spPr>
        <a:xfrm>
          <a:off x="12763500" y="13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12513</xdr:rowOff>
    </xdr:from>
    <xdr:ext cx="534377" cy="259045"/>
    <xdr:sp macro="" textlink="">
      <xdr:nvSpPr>
        <xdr:cNvPr id="653" name="テキスト ボックス 652"/>
        <xdr:cNvSpPr txBox="1"/>
      </xdr:nvSpPr>
      <xdr:spPr>
        <a:xfrm>
          <a:off x="12547111" y="13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96887</xdr:rowOff>
    </xdr:from>
    <xdr:to>
      <xdr:col>85</xdr:col>
      <xdr:colOff>127000</xdr:colOff>
      <xdr:row>97</xdr:row>
      <xdr:rowOff>124978</xdr:rowOff>
    </xdr:to>
    <xdr:cxnSp macro="">
      <xdr:nvCxnSpPr>
        <xdr:cNvPr id="680" name="直線コネクタ 679"/>
        <xdr:cNvCxnSpPr/>
      </xdr:nvCxnSpPr>
      <xdr:spPr>
        <a:xfrm>
          <a:off x="15481300" y="16727537"/>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70292</xdr:rowOff>
    </xdr:from>
    <xdr:to>
      <xdr:col>81</xdr:col>
      <xdr:colOff>50800</xdr:colOff>
      <xdr:row>97</xdr:row>
      <xdr:rowOff>96887</xdr:rowOff>
    </xdr:to>
    <xdr:cxnSp macro="">
      <xdr:nvCxnSpPr>
        <xdr:cNvPr id="683" name="直線コネクタ 682"/>
        <xdr:cNvCxnSpPr/>
      </xdr:nvCxnSpPr>
      <xdr:spPr>
        <a:xfrm>
          <a:off x="14592300" y="16700942"/>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1388</xdr:rowOff>
    </xdr:from>
    <xdr:to>
      <xdr:col>76</xdr:col>
      <xdr:colOff>114300</xdr:colOff>
      <xdr:row>97</xdr:row>
      <xdr:rowOff>70292</xdr:rowOff>
    </xdr:to>
    <xdr:cxnSp macro="">
      <xdr:nvCxnSpPr>
        <xdr:cNvPr id="686" name="直線コネクタ 685"/>
        <xdr:cNvCxnSpPr/>
      </xdr:nvCxnSpPr>
      <xdr:spPr>
        <a:xfrm>
          <a:off x="13703300" y="16632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133505</xdr:rowOff>
    </xdr:from>
    <xdr:to>
      <xdr:col>71</xdr:col>
      <xdr:colOff>177800</xdr:colOff>
      <xdr:row>97</xdr:row>
      <xdr:rowOff>1388</xdr:rowOff>
    </xdr:to>
    <xdr:cxnSp macro="">
      <xdr:nvCxnSpPr>
        <xdr:cNvPr id="689" name="直線コネクタ 688"/>
        <xdr:cNvCxnSpPr/>
      </xdr:nvCxnSpPr>
      <xdr:spPr>
        <a:xfrm>
          <a:off x="12814300" y="16592705"/>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74178</xdr:rowOff>
    </xdr:from>
    <xdr:to>
      <xdr:col>85</xdr:col>
      <xdr:colOff>177800</xdr:colOff>
      <xdr:row>98</xdr:row>
      <xdr:rowOff>4328</xdr:rowOff>
    </xdr:to>
    <xdr:sp macro="" textlink="">
      <xdr:nvSpPr>
        <xdr:cNvPr id="699" name="楕円 698"/>
        <xdr:cNvSpPr/>
      </xdr:nvSpPr>
      <xdr:spPr>
        <a:xfrm>
          <a:off x="162687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52605</xdr:rowOff>
    </xdr:from>
    <xdr:ext cx="534377" cy="259045"/>
    <xdr:sp macro="" textlink="">
      <xdr:nvSpPr>
        <xdr:cNvPr id="700" name="公債費該当値テキスト"/>
        <xdr:cNvSpPr txBox="1"/>
      </xdr:nvSpPr>
      <xdr:spPr>
        <a:xfrm>
          <a:off x="16370300" y="166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46087</xdr:rowOff>
    </xdr:from>
    <xdr:to>
      <xdr:col>81</xdr:col>
      <xdr:colOff>101600</xdr:colOff>
      <xdr:row>97</xdr:row>
      <xdr:rowOff>147687</xdr:rowOff>
    </xdr:to>
    <xdr:sp macro="" textlink="">
      <xdr:nvSpPr>
        <xdr:cNvPr id="701" name="楕円 700"/>
        <xdr:cNvSpPr/>
      </xdr:nvSpPr>
      <xdr:spPr>
        <a:xfrm>
          <a:off x="154305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138814</xdr:rowOff>
    </xdr:from>
    <xdr:ext cx="534377" cy="259045"/>
    <xdr:sp macro="" textlink="">
      <xdr:nvSpPr>
        <xdr:cNvPr id="702" name="テキスト ボックス 701"/>
        <xdr:cNvSpPr txBox="1"/>
      </xdr:nvSpPr>
      <xdr:spPr>
        <a:xfrm>
          <a:off x="15214111" y="1676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19492</xdr:rowOff>
    </xdr:from>
    <xdr:to>
      <xdr:col>76</xdr:col>
      <xdr:colOff>165100</xdr:colOff>
      <xdr:row>97</xdr:row>
      <xdr:rowOff>121092</xdr:rowOff>
    </xdr:to>
    <xdr:sp macro="" textlink="">
      <xdr:nvSpPr>
        <xdr:cNvPr id="703" name="楕円 702"/>
        <xdr:cNvSpPr/>
      </xdr:nvSpPr>
      <xdr:spPr>
        <a:xfrm>
          <a:off x="145415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112219</xdr:rowOff>
    </xdr:from>
    <xdr:ext cx="534377" cy="259045"/>
    <xdr:sp macro="" textlink="">
      <xdr:nvSpPr>
        <xdr:cNvPr id="704" name="テキスト ボックス 703"/>
        <xdr:cNvSpPr txBox="1"/>
      </xdr:nvSpPr>
      <xdr:spPr>
        <a:xfrm>
          <a:off x="14325111" y="167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122038</xdr:rowOff>
    </xdr:from>
    <xdr:to>
      <xdr:col>72</xdr:col>
      <xdr:colOff>38100</xdr:colOff>
      <xdr:row>97</xdr:row>
      <xdr:rowOff>52188</xdr:rowOff>
    </xdr:to>
    <xdr:sp macro="" textlink="">
      <xdr:nvSpPr>
        <xdr:cNvPr id="705" name="楕円 704"/>
        <xdr:cNvSpPr/>
      </xdr:nvSpPr>
      <xdr:spPr>
        <a:xfrm>
          <a:off x="13652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43315</xdr:rowOff>
    </xdr:from>
    <xdr:ext cx="534377" cy="259045"/>
    <xdr:sp macro="" textlink="">
      <xdr:nvSpPr>
        <xdr:cNvPr id="706" name="テキスト ボックス 705"/>
        <xdr:cNvSpPr txBox="1"/>
      </xdr:nvSpPr>
      <xdr:spPr>
        <a:xfrm>
          <a:off x="13436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82705</xdr:rowOff>
    </xdr:from>
    <xdr:to>
      <xdr:col>67</xdr:col>
      <xdr:colOff>101600</xdr:colOff>
      <xdr:row>97</xdr:row>
      <xdr:rowOff>12855</xdr:rowOff>
    </xdr:to>
    <xdr:sp macro="" textlink="">
      <xdr:nvSpPr>
        <xdr:cNvPr id="707" name="楕円 706"/>
        <xdr:cNvSpPr/>
      </xdr:nvSpPr>
      <xdr:spPr>
        <a:xfrm>
          <a:off x="12763500" y="16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3982</xdr:rowOff>
    </xdr:from>
    <xdr:ext cx="534377" cy="259045"/>
    <xdr:sp macro="" textlink="">
      <xdr:nvSpPr>
        <xdr:cNvPr id="708" name="テキスト ボックス 707"/>
        <xdr:cNvSpPr txBox="1"/>
      </xdr:nvSpPr>
      <xdr:spPr>
        <a:xfrm>
          <a:off x="12547111" y="166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議会費は、旅費</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384</a:t>
          </a:r>
          <a:r>
            <a:rPr kumimoji="1" lang="ja-JP" altLang="en-US" sz="1300">
              <a:latin typeface="ＭＳ Ｐゴシック" panose="020B0600070205080204" pitchFamily="50" charset="-128"/>
              <a:ea typeface="ＭＳ Ｐゴシック" panose="020B0600070205080204" pitchFamily="50" charset="-128"/>
            </a:rPr>
            <a:t>千円減少したものの、住民一人当たり議会費は</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円増加した。総務費は、ふるさと納税報償費</a:t>
          </a:r>
          <a:r>
            <a:rPr kumimoji="1" lang="en-US" altLang="ja-JP" sz="1300">
              <a:latin typeface="ＭＳ Ｐゴシック" panose="020B0600070205080204" pitchFamily="50" charset="-128"/>
              <a:ea typeface="ＭＳ Ｐゴシック" panose="020B0600070205080204" pitchFamily="50" charset="-128"/>
            </a:rPr>
            <a:t>94,576</a:t>
          </a:r>
          <a:r>
            <a:rPr kumimoji="1" lang="ja-JP" altLang="en-US" sz="1300">
              <a:latin typeface="ＭＳ Ｐゴシック" panose="020B0600070205080204" pitchFamily="50" charset="-128"/>
              <a:ea typeface="ＭＳ Ｐゴシック" panose="020B0600070205080204" pitchFamily="50" charset="-128"/>
            </a:rPr>
            <a:t>千円増加等したものの、加入者系光ファイバ網更新事業</a:t>
          </a:r>
          <a:r>
            <a:rPr kumimoji="1" lang="en-US" altLang="ja-JP" sz="1300">
              <a:latin typeface="ＭＳ Ｐゴシック" panose="020B0600070205080204" pitchFamily="50" charset="-128"/>
              <a:ea typeface="ＭＳ Ｐゴシック" panose="020B0600070205080204" pitchFamily="50" charset="-128"/>
            </a:rPr>
            <a:t>126,917</a:t>
          </a:r>
          <a:r>
            <a:rPr kumimoji="1" lang="ja-JP" altLang="en-US" sz="1300">
              <a:latin typeface="ＭＳ Ｐゴシック" panose="020B0600070205080204" pitchFamily="50" charset="-128"/>
              <a:ea typeface="ＭＳ Ｐゴシック" panose="020B0600070205080204" pitchFamily="50" charset="-128"/>
            </a:rPr>
            <a:t>千円事業完了による反動減等のため</a:t>
          </a:r>
          <a:r>
            <a:rPr kumimoji="1" lang="en-US" altLang="ja-JP" sz="1300">
              <a:latin typeface="ＭＳ Ｐゴシック" panose="020B0600070205080204" pitchFamily="50" charset="-128"/>
              <a:ea typeface="ＭＳ Ｐゴシック" panose="020B0600070205080204" pitchFamily="50" charset="-128"/>
            </a:rPr>
            <a:t>60,060</a:t>
          </a:r>
          <a:r>
            <a:rPr kumimoji="1" lang="ja-JP" altLang="en-US" sz="1300">
              <a:latin typeface="ＭＳ Ｐゴシック" panose="020B0600070205080204" pitchFamily="50" charset="-128"/>
              <a:ea typeface="ＭＳ Ｐゴシック" panose="020B0600070205080204" pitchFamily="50" charset="-128"/>
            </a:rPr>
            <a:t>千円減少し、住民一人当たり総務費は</a:t>
          </a:r>
          <a:r>
            <a:rPr kumimoji="1" lang="en-US" altLang="ja-JP" sz="1300">
              <a:latin typeface="ＭＳ Ｐゴシック" panose="020B0600070205080204" pitchFamily="50" charset="-128"/>
              <a:ea typeface="ＭＳ Ｐゴシック" panose="020B0600070205080204" pitchFamily="50" charset="-128"/>
            </a:rPr>
            <a:t>7,132</a:t>
          </a:r>
          <a:r>
            <a:rPr kumimoji="1" lang="ja-JP" altLang="en-US" sz="1300">
              <a:latin typeface="ＭＳ Ｐゴシック" panose="020B0600070205080204" pitchFamily="50" charset="-128"/>
              <a:ea typeface="ＭＳ Ｐゴシック" panose="020B0600070205080204" pitchFamily="50" charset="-128"/>
            </a:rPr>
            <a:t>円減少した。民生費は、地域ふれあい館整備事業</a:t>
          </a:r>
          <a:r>
            <a:rPr kumimoji="1" lang="en-US" altLang="ja-JP" sz="1300">
              <a:latin typeface="ＭＳ Ｐゴシック" panose="020B0600070205080204" pitchFamily="50" charset="-128"/>
              <a:ea typeface="ＭＳ Ｐゴシック" panose="020B0600070205080204" pitchFamily="50" charset="-128"/>
            </a:rPr>
            <a:t>240,234</a:t>
          </a:r>
          <a:r>
            <a:rPr kumimoji="1" lang="ja-JP" altLang="en-US" sz="1300">
              <a:latin typeface="ＭＳ Ｐゴシック" panose="020B0600070205080204" pitchFamily="50" charset="-128"/>
              <a:ea typeface="ＭＳ Ｐゴシック" panose="020B0600070205080204" pitchFamily="50" charset="-128"/>
            </a:rPr>
            <a:t>千円事業完了による反動減等のため</a:t>
          </a:r>
          <a:r>
            <a:rPr kumimoji="1" lang="en-US" altLang="ja-JP" sz="1300">
              <a:latin typeface="ＭＳ Ｐゴシック" panose="020B0600070205080204" pitchFamily="50" charset="-128"/>
              <a:ea typeface="ＭＳ Ｐゴシック" panose="020B0600070205080204" pitchFamily="50" charset="-128"/>
            </a:rPr>
            <a:t>372,487</a:t>
          </a:r>
          <a:r>
            <a:rPr kumimoji="1" lang="ja-JP" altLang="en-US" sz="1300">
              <a:latin typeface="ＭＳ Ｐゴシック" panose="020B0600070205080204" pitchFamily="50" charset="-128"/>
              <a:ea typeface="ＭＳ Ｐゴシック" panose="020B0600070205080204" pitchFamily="50" charset="-128"/>
            </a:rPr>
            <a:t>千円減少し、住民一人当たり民生費は</a:t>
          </a:r>
          <a:r>
            <a:rPr kumimoji="1" lang="en-US" altLang="ja-JP" sz="1300">
              <a:latin typeface="ＭＳ Ｐゴシック" panose="020B0600070205080204" pitchFamily="50" charset="-128"/>
              <a:ea typeface="ＭＳ Ｐゴシック" panose="020B0600070205080204" pitchFamily="50" charset="-128"/>
            </a:rPr>
            <a:t>65,157</a:t>
          </a:r>
          <a:r>
            <a:rPr kumimoji="1" lang="ja-JP" altLang="en-US" sz="1300">
              <a:latin typeface="ＭＳ Ｐゴシック" panose="020B0600070205080204" pitchFamily="50" charset="-128"/>
              <a:ea typeface="ＭＳ Ｐゴシック" panose="020B0600070205080204" pitchFamily="50" charset="-128"/>
            </a:rPr>
            <a:t>円減少した。衛生費は、簡易水道事業特別会計繰出金</a:t>
          </a:r>
          <a:r>
            <a:rPr kumimoji="1" lang="en-US" altLang="ja-JP" sz="1300">
              <a:latin typeface="ＭＳ Ｐゴシック" panose="020B0600070205080204" pitchFamily="50" charset="-128"/>
              <a:ea typeface="ＭＳ Ｐゴシック" panose="020B0600070205080204" pitchFamily="50" charset="-128"/>
            </a:rPr>
            <a:t>3,439</a:t>
          </a:r>
          <a:r>
            <a:rPr kumimoji="1" lang="ja-JP" altLang="en-US" sz="1300">
              <a:latin typeface="ＭＳ Ｐゴシック" panose="020B0600070205080204" pitchFamily="50" charset="-128"/>
              <a:ea typeface="ＭＳ Ｐゴシック" panose="020B0600070205080204" pitchFamily="50" charset="-128"/>
            </a:rPr>
            <a:t>千円減少等したものの、西都児湯環境整備事務組合等負担金</a:t>
          </a:r>
          <a:r>
            <a:rPr kumimoji="1" lang="en-US" altLang="ja-JP" sz="1300">
              <a:latin typeface="ＭＳ Ｐゴシック" panose="020B0600070205080204" pitchFamily="50" charset="-128"/>
              <a:ea typeface="ＭＳ Ｐゴシック" panose="020B0600070205080204" pitchFamily="50" charset="-128"/>
            </a:rPr>
            <a:t>5,176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9,978</a:t>
          </a:r>
          <a:r>
            <a:rPr kumimoji="1" lang="ja-JP" altLang="en-US" sz="1300">
              <a:latin typeface="ＭＳ Ｐゴシック" panose="020B0600070205080204" pitchFamily="50" charset="-128"/>
              <a:ea typeface="ＭＳ Ｐゴシック" panose="020B0600070205080204" pitchFamily="50" charset="-128"/>
            </a:rPr>
            <a:t>千円増加し、住民一人当たり衛生費は</a:t>
          </a:r>
          <a:r>
            <a:rPr kumimoji="1" lang="en-US" altLang="ja-JP" sz="1300">
              <a:latin typeface="ＭＳ Ｐゴシック" panose="020B0600070205080204" pitchFamily="50" charset="-128"/>
              <a:ea typeface="ＭＳ Ｐゴシック" panose="020B0600070205080204" pitchFamily="50" charset="-128"/>
            </a:rPr>
            <a:t>2,794</a:t>
          </a:r>
          <a:r>
            <a:rPr kumimoji="1" lang="ja-JP" altLang="en-US" sz="1300">
              <a:latin typeface="ＭＳ Ｐゴシック" panose="020B0600070205080204" pitchFamily="50" charset="-128"/>
              <a:ea typeface="ＭＳ Ｐゴシック" panose="020B0600070205080204" pitchFamily="50" charset="-128"/>
            </a:rPr>
            <a:t>円増加した。農林水産業費は、強い農業づくり交付金事業補助金</a:t>
          </a:r>
          <a:r>
            <a:rPr kumimoji="1" lang="en-US" altLang="ja-JP" sz="1300">
              <a:latin typeface="ＭＳ Ｐゴシック" panose="020B0600070205080204" pitchFamily="50" charset="-128"/>
              <a:ea typeface="ＭＳ Ｐゴシック" panose="020B0600070205080204" pitchFamily="50" charset="-128"/>
            </a:rPr>
            <a:t>13,715</a:t>
          </a:r>
          <a:r>
            <a:rPr kumimoji="1" lang="ja-JP" altLang="en-US" sz="1300">
              <a:latin typeface="ＭＳ Ｐゴシック" panose="020B0600070205080204" pitchFamily="50" charset="-128"/>
              <a:ea typeface="ＭＳ Ｐゴシック" panose="020B0600070205080204" pitchFamily="50" charset="-128"/>
            </a:rPr>
            <a:t>千円増加等したものの、畜産・酪農収益力強化整備等特別対策事業補助金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18,049</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20,623</a:t>
          </a:r>
          <a:r>
            <a:rPr kumimoji="1" lang="ja-JP" altLang="en-US" sz="1300">
              <a:latin typeface="ＭＳ Ｐゴシック" panose="020B0600070205080204" pitchFamily="50" charset="-128"/>
              <a:ea typeface="ＭＳ Ｐゴシック" panose="020B0600070205080204" pitchFamily="50" charset="-128"/>
            </a:rPr>
            <a:t>千円減少し、住民一人当たり農林水産業費は</a:t>
          </a:r>
          <a:r>
            <a:rPr kumimoji="1" lang="en-US" altLang="ja-JP" sz="1300">
              <a:latin typeface="ＭＳ Ｐゴシック" panose="020B0600070205080204" pitchFamily="50" charset="-128"/>
              <a:ea typeface="ＭＳ Ｐゴシック" panose="020B0600070205080204" pitchFamily="50" charset="-128"/>
            </a:rPr>
            <a:t>2,618</a:t>
          </a:r>
          <a:r>
            <a:rPr kumimoji="1" lang="ja-JP" altLang="en-US" sz="1300">
              <a:latin typeface="ＭＳ Ｐゴシック" panose="020B0600070205080204" pitchFamily="50" charset="-128"/>
              <a:ea typeface="ＭＳ Ｐゴシック" panose="020B0600070205080204" pitchFamily="50" charset="-128"/>
            </a:rPr>
            <a:t>円減少した。商工費は、温泉館湯らら事業費</a:t>
          </a:r>
          <a:r>
            <a:rPr kumimoji="1" lang="en-US" altLang="ja-JP" sz="1300">
              <a:latin typeface="ＭＳ Ｐゴシック" panose="020B0600070205080204" pitchFamily="50" charset="-128"/>
              <a:ea typeface="ＭＳ Ｐゴシック" panose="020B0600070205080204" pitchFamily="50" charset="-128"/>
            </a:rPr>
            <a:t>6,423</a:t>
          </a:r>
          <a:r>
            <a:rPr kumimoji="1" lang="ja-JP" altLang="en-US" sz="1300">
              <a:latin typeface="ＭＳ Ｐゴシック" panose="020B0600070205080204" pitchFamily="50" charset="-128"/>
              <a:ea typeface="ＭＳ Ｐゴシック" panose="020B0600070205080204" pitchFamily="50" charset="-128"/>
            </a:rPr>
            <a:t>千円減少等したものの、小規模企業者経営支援補助金</a:t>
          </a:r>
          <a:r>
            <a:rPr kumimoji="1" lang="en-US" altLang="ja-JP" sz="1300">
              <a:latin typeface="ＭＳ Ｐゴシック" panose="020B0600070205080204" pitchFamily="50" charset="-128"/>
              <a:ea typeface="ＭＳ Ｐゴシック" panose="020B0600070205080204" pitchFamily="50" charset="-128"/>
            </a:rPr>
            <a:t>11,015</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28,599</a:t>
          </a:r>
          <a:r>
            <a:rPr kumimoji="1" lang="ja-JP" altLang="en-US" sz="1300">
              <a:latin typeface="ＭＳ Ｐゴシック" panose="020B0600070205080204" pitchFamily="50" charset="-128"/>
              <a:ea typeface="ＭＳ Ｐゴシック" panose="020B0600070205080204" pitchFamily="50" charset="-128"/>
            </a:rPr>
            <a:t>千円増加し、住民一人当たり商工費は</a:t>
          </a:r>
          <a:r>
            <a:rPr kumimoji="1" lang="en-US" altLang="ja-JP" sz="1300">
              <a:latin typeface="ＭＳ Ｐゴシック" panose="020B0600070205080204" pitchFamily="50" charset="-128"/>
              <a:ea typeface="ＭＳ Ｐゴシック" panose="020B0600070205080204" pitchFamily="50" charset="-128"/>
            </a:rPr>
            <a:t>6,226</a:t>
          </a:r>
          <a:r>
            <a:rPr kumimoji="1" lang="ja-JP" altLang="en-US" sz="1300">
              <a:latin typeface="ＭＳ Ｐゴシック" panose="020B0600070205080204" pitchFamily="50" charset="-128"/>
              <a:ea typeface="ＭＳ Ｐゴシック" panose="020B0600070205080204" pitchFamily="50" charset="-128"/>
            </a:rPr>
            <a:t>円増加した。土木費は、防災・安全社会資本整備交付金田神橋橋梁補修工事</a:t>
          </a:r>
          <a:r>
            <a:rPr kumimoji="1" lang="en-US" altLang="ja-JP" sz="1300">
              <a:latin typeface="ＭＳ Ｐゴシック" panose="020B0600070205080204" pitchFamily="50" charset="-128"/>
              <a:ea typeface="ＭＳ Ｐゴシック" panose="020B0600070205080204" pitchFamily="50" charset="-128"/>
            </a:rPr>
            <a:t>25,159</a:t>
          </a:r>
          <a:r>
            <a:rPr kumimoji="1" lang="ja-JP" altLang="en-US" sz="1300">
              <a:latin typeface="ＭＳ Ｐゴシック" panose="020B0600070205080204" pitchFamily="50" charset="-128"/>
              <a:ea typeface="ＭＳ Ｐゴシック" panose="020B0600070205080204" pitchFamily="50" charset="-128"/>
            </a:rPr>
            <a:t>千円事業完了に伴う橋梁維持費</a:t>
          </a:r>
          <a:r>
            <a:rPr kumimoji="1" lang="en-US" altLang="ja-JP" sz="1300">
              <a:latin typeface="ＭＳ Ｐゴシック" panose="020B0600070205080204" pitchFamily="50" charset="-128"/>
              <a:ea typeface="ＭＳ Ｐゴシック" panose="020B0600070205080204" pitchFamily="50" charset="-128"/>
            </a:rPr>
            <a:t>22,452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51,290</a:t>
          </a:r>
          <a:r>
            <a:rPr kumimoji="1" lang="ja-JP" altLang="en-US" sz="1300">
              <a:latin typeface="ＭＳ Ｐゴシック" panose="020B0600070205080204" pitchFamily="50" charset="-128"/>
              <a:ea typeface="ＭＳ Ｐゴシック" panose="020B0600070205080204" pitchFamily="50" charset="-128"/>
            </a:rPr>
            <a:t>千円減少し、住民一人当たり土木費は</a:t>
          </a:r>
          <a:r>
            <a:rPr kumimoji="1" lang="en-US" altLang="ja-JP" sz="1300">
              <a:latin typeface="ＭＳ Ｐゴシック" panose="020B0600070205080204" pitchFamily="50" charset="-128"/>
              <a:ea typeface="ＭＳ Ｐゴシック" panose="020B0600070205080204" pitchFamily="50" charset="-128"/>
            </a:rPr>
            <a:t>8,423</a:t>
          </a:r>
          <a:r>
            <a:rPr kumimoji="1" lang="ja-JP" altLang="en-US" sz="1300">
              <a:latin typeface="ＭＳ Ｐゴシック" panose="020B0600070205080204" pitchFamily="50" charset="-128"/>
              <a:ea typeface="ＭＳ Ｐゴシック" panose="020B0600070205080204" pitchFamily="50" charset="-128"/>
            </a:rPr>
            <a:t>円減少した。消防費は、災害対策基金積立金</a:t>
          </a:r>
          <a:r>
            <a:rPr kumimoji="1" lang="en-US" altLang="ja-JP" sz="1300">
              <a:latin typeface="ＭＳ Ｐゴシック" panose="020B0600070205080204" pitchFamily="50" charset="-128"/>
              <a:ea typeface="ＭＳ Ｐゴシック" panose="020B0600070205080204" pitchFamily="50" charset="-128"/>
            </a:rPr>
            <a:t>50,109</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33,761</a:t>
          </a:r>
          <a:r>
            <a:rPr kumimoji="1" lang="ja-JP" altLang="en-US" sz="1300">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300">
              <a:latin typeface="ＭＳ Ｐゴシック" panose="020B0600070205080204" pitchFamily="50" charset="-128"/>
              <a:ea typeface="ＭＳ Ｐゴシック" panose="020B0600070205080204" pitchFamily="50" charset="-128"/>
            </a:rPr>
            <a:t>7,004</a:t>
          </a:r>
          <a:r>
            <a:rPr kumimoji="1" lang="ja-JP" altLang="en-US" sz="1300">
              <a:latin typeface="ＭＳ Ｐゴシック" panose="020B0600070205080204" pitchFamily="50" charset="-128"/>
              <a:ea typeface="ＭＳ Ｐゴシック" panose="020B0600070205080204" pitchFamily="50" charset="-128"/>
            </a:rPr>
            <a:t>円増加した。教育費は、町体育館改修工事</a:t>
          </a:r>
          <a:r>
            <a:rPr kumimoji="1" lang="en-US" altLang="ja-JP" sz="1300">
              <a:latin typeface="ＭＳ Ｐゴシック" panose="020B0600070205080204" pitchFamily="50" charset="-128"/>
              <a:ea typeface="ＭＳ Ｐゴシック" panose="020B0600070205080204" pitchFamily="50" charset="-128"/>
            </a:rPr>
            <a:t>79,499</a:t>
          </a:r>
          <a:r>
            <a:rPr kumimoji="1" lang="ja-JP" altLang="en-US" sz="1300">
              <a:latin typeface="ＭＳ Ｐゴシック" panose="020B0600070205080204" pitchFamily="50" charset="-128"/>
              <a:ea typeface="ＭＳ Ｐゴシック" panose="020B0600070205080204" pitchFamily="50" charset="-128"/>
            </a:rPr>
            <a:t>千円事業完了に伴う体育施設費の反動減等のため</a:t>
          </a:r>
          <a:r>
            <a:rPr kumimoji="1" lang="en-US" altLang="ja-JP" sz="1300">
              <a:latin typeface="ＭＳ Ｐゴシック" panose="020B0600070205080204" pitchFamily="50" charset="-128"/>
              <a:ea typeface="ＭＳ Ｐゴシック" panose="020B0600070205080204" pitchFamily="50" charset="-128"/>
            </a:rPr>
            <a:t>22,925</a:t>
          </a:r>
          <a:r>
            <a:rPr kumimoji="1" lang="ja-JP" altLang="en-US" sz="1300">
              <a:latin typeface="ＭＳ Ｐゴシック" panose="020B0600070205080204" pitchFamily="50" charset="-128"/>
              <a:ea typeface="ＭＳ Ｐゴシック" panose="020B0600070205080204" pitchFamily="50" charset="-128"/>
            </a:rPr>
            <a:t>千円減少し、住民一人当たり教育費は</a:t>
          </a:r>
          <a:r>
            <a:rPr kumimoji="1" lang="en-US" altLang="ja-JP" sz="1300">
              <a:latin typeface="ＭＳ Ｐゴシック" panose="020B0600070205080204" pitchFamily="50" charset="-128"/>
              <a:ea typeface="ＭＳ Ｐゴシック" panose="020B0600070205080204" pitchFamily="50" charset="-128"/>
            </a:rPr>
            <a:t>2,945</a:t>
          </a:r>
          <a:r>
            <a:rPr kumimoji="1" lang="ja-JP" altLang="en-US" sz="1300">
              <a:latin typeface="ＭＳ Ｐゴシック" panose="020B0600070205080204" pitchFamily="50" charset="-128"/>
              <a:ea typeface="ＭＳ Ｐゴシック" panose="020B0600070205080204" pitchFamily="50" charset="-128"/>
            </a:rPr>
            <a:t>円減少した。災害復旧費は、農林水産施設災害復旧費</a:t>
          </a:r>
          <a:r>
            <a:rPr kumimoji="1" lang="en-US" altLang="ja-JP" sz="1300">
              <a:latin typeface="ＭＳ Ｐゴシック" panose="020B0600070205080204" pitchFamily="50" charset="-128"/>
              <a:ea typeface="ＭＳ Ｐゴシック" panose="020B0600070205080204" pitchFamily="50" charset="-128"/>
            </a:rPr>
            <a:t>33,079</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81,964</a:t>
          </a:r>
          <a:r>
            <a:rPr kumimoji="1" lang="ja-JP" altLang="en-US" sz="1300">
              <a:latin typeface="ＭＳ Ｐゴシック" panose="020B0600070205080204" pitchFamily="50" charset="-128"/>
              <a:ea typeface="ＭＳ Ｐゴシック" panose="020B0600070205080204" pitchFamily="50" charset="-128"/>
            </a:rPr>
            <a:t>千円増加し、住民一人当たり災害復旧費は</a:t>
          </a:r>
          <a:r>
            <a:rPr kumimoji="1" lang="en-US" altLang="ja-JP" sz="1300">
              <a:latin typeface="ＭＳ Ｐゴシック" panose="020B0600070205080204" pitchFamily="50" charset="-128"/>
              <a:ea typeface="ＭＳ Ｐゴシック" panose="020B0600070205080204" pitchFamily="50" charset="-128"/>
            </a:rPr>
            <a:t>15,639</a:t>
          </a:r>
          <a:r>
            <a:rPr kumimoji="1" lang="ja-JP" altLang="en-US" sz="1300">
              <a:latin typeface="ＭＳ Ｐゴシック" panose="020B0600070205080204" pitchFamily="50" charset="-128"/>
              <a:ea typeface="ＭＳ Ｐゴシック" panose="020B0600070205080204" pitchFamily="50" charset="-128"/>
            </a:rPr>
            <a:t>円増加した。公債費は、元金償還金</a:t>
          </a:r>
          <a:r>
            <a:rPr kumimoji="1" lang="en-US" altLang="ja-JP" sz="1300">
              <a:latin typeface="ＭＳ Ｐゴシック" panose="020B0600070205080204" pitchFamily="50" charset="-128"/>
              <a:ea typeface="ＭＳ Ｐゴシック" panose="020B0600070205080204" pitchFamily="50" charset="-128"/>
            </a:rPr>
            <a:t>32,764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37,254</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6,144</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財政調整基金は、将来を通し健全な財政運営を行うため、歳計剰余金を中心に積み立てを行っている。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年度歳入は、寄附金</a:t>
          </a:r>
          <a:r>
            <a:rPr kumimoji="1" lang="en-US" altLang="ja-JP" sz="1300">
              <a:latin typeface="ＭＳ ゴシック" pitchFamily="49" charset="-128"/>
              <a:ea typeface="ＭＳ ゴシック" pitchFamily="49" charset="-128"/>
            </a:rPr>
            <a:t>211,930</a:t>
          </a:r>
          <a:r>
            <a:rPr kumimoji="1" lang="ja-JP" altLang="en-US" sz="1300">
              <a:latin typeface="ＭＳ ゴシック" pitchFamily="49" charset="-128"/>
              <a:ea typeface="ＭＳ ゴシック" pitchFamily="49" charset="-128"/>
            </a:rPr>
            <a:t>千円増加等したものの、地方税</a:t>
          </a:r>
          <a:r>
            <a:rPr kumimoji="1" lang="en-US" altLang="ja-JP" sz="1300">
              <a:latin typeface="ＭＳ ゴシック" pitchFamily="49" charset="-128"/>
              <a:ea typeface="ＭＳ ゴシック" pitchFamily="49" charset="-128"/>
            </a:rPr>
            <a:t>122,417</a:t>
          </a:r>
          <a:r>
            <a:rPr kumimoji="1" lang="ja-JP" altLang="en-US" sz="1300">
              <a:latin typeface="ＭＳ ゴシック" pitchFamily="49" charset="-128"/>
              <a:ea typeface="ＭＳ ゴシック" pitchFamily="49" charset="-128"/>
            </a:rPr>
            <a:t>千円減少、地方債</a:t>
          </a:r>
          <a:r>
            <a:rPr kumimoji="1" lang="en-US" altLang="ja-JP" sz="1300">
              <a:latin typeface="ＭＳ ゴシック" pitchFamily="49" charset="-128"/>
              <a:ea typeface="ＭＳ ゴシック" pitchFamily="49" charset="-128"/>
            </a:rPr>
            <a:t>209,100</a:t>
          </a:r>
          <a:r>
            <a:rPr kumimoji="1" lang="ja-JP" altLang="en-US" sz="1300">
              <a:latin typeface="ＭＳ ゴシック" pitchFamily="49" charset="-128"/>
              <a:ea typeface="ＭＳ ゴシック" pitchFamily="49" charset="-128"/>
            </a:rPr>
            <a:t>千円減少等により、歳入総額は</a:t>
          </a:r>
          <a:r>
            <a:rPr kumimoji="1" lang="en-US" altLang="ja-JP" sz="1300">
              <a:latin typeface="ＭＳ ゴシック" pitchFamily="49" charset="-128"/>
              <a:ea typeface="ＭＳ ゴシック" pitchFamily="49" charset="-128"/>
            </a:rPr>
            <a:t>415,939</a:t>
          </a:r>
          <a:r>
            <a:rPr kumimoji="1" lang="ja-JP" altLang="en-US" sz="1300">
              <a:latin typeface="ＭＳ ゴシック" pitchFamily="49" charset="-128"/>
              <a:ea typeface="ＭＳ ゴシック" pitchFamily="49" charset="-128"/>
            </a:rPr>
            <a:t>千円減少した。歳出は、災害復旧費</a:t>
          </a:r>
          <a:r>
            <a:rPr kumimoji="1" lang="en-US" altLang="ja-JP" sz="1300">
              <a:latin typeface="ＭＳ ゴシック" pitchFamily="49" charset="-128"/>
              <a:ea typeface="ＭＳ ゴシック" pitchFamily="49" charset="-128"/>
            </a:rPr>
            <a:t>64,497</a:t>
          </a:r>
          <a:r>
            <a:rPr kumimoji="1" lang="ja-JP" altLang="en-US" sz="1300">
              <a:latin typeface="ＭＳ ゴシック" pitchFamily="49" charset="-128"/>
              <a:ea typeface="ＭＳ ゴシック" pitchFamily="49" charset="-128"/>
            </a:rPr>
            <a:t>千円増加等したものの、地域ふれあい館整備事業完了等による反動減のため普通建設事業費</a:t>
          </a:r>
          <a:r>
            <a:rPr kumimoji="1" lang="en-US" altLang="ja-JP" sz="1300">
              <a:latin typeface="ＭＳ ゴシック" pitchFamily="49" charset="-128"/>
              <a:ea typeface="ＭＳ ゴシック" pitchFamily="49" charset="-128"/>
            </a:rPr>
            <a:t>569,835</a:t>
          </a:r>
          <a:r>
            <a:rPr kumimoji="1" lang="ja-JP" altLang="en-US" sz="1300">
              <a:latin typeface="ＭＳ ゴシック" pitchFamily="49" charset="-128"/>
              <a:ea typeface="ＭＳ ゴシック" pitchFamily="49" charset="-128"/>
            </a:rPr>
            <a:t>千円減少し、歳出総額は</a:t>
          </a:r>
          <a:r>
            <a:rPr kumimoji="1" lang="en-US" altLang="ja-JP" sz="1300">
              <a:latin typeface="ＭＳ ゴシック" pitchFamily="49" charset="-128"/>
              <a:ea typeface="ＭＳ ゴシック" pitchFamily="49" charset="-128"/>
            </a:rPr>
            <a:t>410,721</a:t>
          </a:r>
          <a:r>
            <a:rPr kumimoji="1" lang="ja-JP" altLang="en-US" sz="1300">
              <a:latin typeface="ＭＳ ゴシック" pitchFamily="49" charset="-128"/>
              <a:ea typeface="ＭＳ ゴシック" pitchFamily="49" charset="-128"/>
            </a:rPr>
            <a:t>千円減少した。実質収支は</a:t>
          </a:r>
          <a:r>
            <a:rPr kumimoji="1" lang="en-US" altLang="ja-JP" sz="1300">
              <a:latin typeface="ＭＳ ゴシック" pitchFamily="49" charset="-128"/>
              <a:ea typeface="ＭＳ ゴシック" pitchFamily="49" charset="-128"/>
            </a:rPr>
            <a:t>58,328</a:t>
          </a:r>
          <a:r>
            <a:rPr kumimoji="1" lang="ja-JP" altLang="en-US" sz="1300">
              <a:latin typeface="ＭＳ ゴシック" pitchFamily="49" charset="-128"/>
              <a:ea typeface="ＭＳ ゴシック" pitchFamily="49" charset="-128"/>
            </a:rPr>
            <a:t>千円減少の</a:t>
          </a:r>
          <a:r>
            <a:rPr kumimoji="1" lang="en-US" altLang="ja-JP" sz="1300">
              <a:latin typeface="ＭＳ ゴシック" pitchFamily="49" charset="-128"/>
              <a:ea typeface="ＭＳ ゴシック" pitchFamily="49" charset="-128"/>
            </a:rPr>
            <a:t>181,407</a:t>
          </a:r>
          <a:r>
            <a:rPr kumimoji="1" lang="ja-JP" altLang="en-US" sz="13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国民健康保険事業特別会計は、制度の見直しに伴い、財政運営の責任主体が町から県へ変更となったことから、歳入歳出総額は共に約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減少した。被保険者数の減少等により保険給付費は減少し、実質収支は</a:t>
          </a:r>
          <a:r>
            <a:rPr kumimoji="1" lang="en-US" altLang="ja-JP" sz="1400">
              <a:latin typeface="ＭＳ ゴシック" pitchFamily="49" charset="-128"/>
              <a:ea typeface="ＭＳ ゴシック" pitchFamily="49" charset="-128"/>
            </a:rPr>
            <a:t>15,004</a:t>
          </a:r>
          <a:r>
            <a:rPr kumimoji="1" lang="ja-JP" altLang="en-US" sz="1400">
              <a:latin typeface="ＭＳ ゴシック" pitchFamily="49" charset="-128"/>
              <a:ea typeface="ＭＳ ゴシック" pitchFamily="49" charset="-128"/>
            </a:rPr>
            <a:t>千円減少した。</a:t>
          </a:r>
        </a:p>
        <a:p>
          <a:r>
            <a:rPr kumimoji="1" lang="ja-JP" altLang="en-US" sz="1400">
              <a:latin typeface="ＭＳ ゴシック" pitchFamily="49" charset="-128"/>
              <a:ea typeface="ＭＳ ゴシック" pitchFamily="49" charset="-128"/>
            </a:rPr>
            <a:t>　介護保険特別会計（保険事業勘定）は、保険給付費、地域支援事業費が増加したことにより、歳入歳出総額は共に増加し、実質収支は</a:t>
          </a:r>
          <a:r>
            <a:rPr kumimoji="1" lang="en-US" altLang="ja-JP" sz="1400">
              <a:latin typeface="ＭＳ ゴシック" pitchFamily="49" charset="-128"/>
              <a:ea typeface="ＭＳ ゴシック" pitchFamily="49" charset="-128"/>
            </a:rPr>
            <a:t>8,869</a:t>
          </a:r>
          <a:r>
            <a:rPr kumimoji="1" lang="ja-JP" altLang="en-US" sz="1400">
              <a:latin typeface="ＭＳ ゴシック" pitchFamily="49" charset="-128"/>
              <a:ea typeface="ＭＳ ゴシック" pitchFamily="49" charset="-128"/>
            </a:rPr>
            <a:t>千円増加した。また、介護保険特別会計（介護サービス事業勘定）は、介護予防・日常生活支援総合事業の実施によりサービス収入は増加、嘱託職員の減少による総務費の減少により、実質収支は</a:t>
          </a:r>
          <a:r>
            <a:rPr kumimoji="1" lang="en-US" altLang="ja-JP" sz="1400">
              <a:latin typeface="ＭＳ ゴシック" pitchFamily="49" charset="-128"/>
              <a:ea typeface="ＭＳ ゴシック" pitchFamily="49" charset="-128"/>
            </a:rPr>
            <a:t>1,609</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後期高齢者医療特別会計は、賦課限度額見直しによる保険料増加、システム改修による繰入金増加等により、歳入歳出総額は共に増加し、実質収支は</a:t>
          </a:r>
          <a:r>
            <a:rPr kumimoji="1" lang="en-US" altLang="ja-JP" sz="1400">
              <a:latin typeface="ＭＳ ゴシック" pitchFamily="49" charset="-128"/>
              <a:ea typeface="ＭＳ ゴシック" pitchFamily="49" charset="-128"/>
            </a:rPr>
            <a:t>502</a:t>
          </a:r>
          <a:r>
            <a:rPr kumimoji="1" lang="ja-JP" altLang="en-US" sz="1400">
              <a:latin typeface="ＭＳ ゴシック" pitchFamily="49" charset="-128"/>
              <a:ea typeface="ＭＳ ゴシック" pitchFamily="49" charset="-128"/>
            </a:rPr>
            <a:t>千円増加した。</a:t>
          </a:r>
        </a:p>
        <a:p>
          <a:r>
            <a:rPr kumimoji="1" lang="ja-JP" altLang="en-US" sz="1400">
              <a:latin typeface="ＭＳ ゴシック" pitchFamily="49" charset="-128"/>
              <a:ea typeface="ＭＳ ゴシック" pitchFamily="49" charset="-128"/>
            </a:rPr>
            <a:t>　簡易水道事業特別会計及び下水道事業特別会計は、資金不足はなく、将来にわたって安定的に事業を継続するための中長期的な経営の基本計画である経営戦略を平成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年度策定した。</a:t>
          </a:r>
        </a:p>
        <a:p>
          <a:r>
            <a:rPr kumimoji="1" lang="ja-JP" altLang="en-US" sz="1400">
              <a:latin typeface="ＭＳ ゴシック" pitchFamily="49" charset="-128"/>
              <a:ea typeface="ＭＳ ゴシック" pitchFamily="49" charset="-128"/>
            </a:rPr>
            <a:t>　一般会計及び特別会計を併せた連結実質収支額は、平成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92,341</a:t>
          </a:r>
          <a:r>
            <a:rPr kumimoji="1" lang="ja-JP" altLang="en-US" sz="1400">
              <a:latin typeface="ＭＳ ゴシック" pitchFamily="49" charset="-128"/>
              <a:ea typeface="ＭＳ ゴシック" pitchFamily="49" charset="-128"/>
            </a:rPr>
            <a:t>千円減少した。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54044_&#26408;&#22478;&#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59.6</v>
          </cell>
          <cell r="CF53">
            <v>59.4</v>
          </cell>
          <cell r="CN53">
            <v>64.2</v>
          </cell>
          <cell r="CV53">
            <v>65.099999999999994</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7.5</v>
          </cell>
          <cell r="BX75">
            <v>7.3</v>
          </cell>
          <cell r="CF75">
            <v>6.4</v>
          </cell>
          <cell r="CN75">
            <v>5.3</v>
          </cell>
          <cell r="CV75">
            <v>4.5999999999999996</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4504082</v>
      </c>
      <c r="BO4" s="423"/>
      <c r="BP4" s="423"/>
      <c r="BQ4" s="423"/>
      <c r="BR4" s="423"/>
      <c r="BS4" s="423"/>
      <c r="BT4" s="423"/>
      <c r="BU4" s="424"/>
      <c r="BV4" s="422">
        <v>4920021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6.9</v>
      </c>
      <c r="CU4" s="604"/>
      <c r="CV4" s="604"/>
      <c r="CW4" s="604"/>
      <c r="CX4" s="604"/>
      <c r="CY4" s="604"/>
      <c r="CZ4" s="604"/>
      <c r="DA4" s="605"/>
      <c r="DB4" s="603">
        <v>8.9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4268148</v>
      </c>
      <c r="BO5" s="428"/>
      <c r="BP5" s="428"/>
      <c r="BQ5" s="428"/>
      <c r="BR5" s="428"/>
      <c r="BS5" s="428"/>
      <c r="BT5" s="428"/>
      <c r="BU5" s="429"/>
      <c r="BV5" s="427">
        <v>4678869</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79.7</v>
      </c>
      <c r="CU5" s="398"/>
      <c r="CV5" s="398"/>
      <c r="CW5" s="398"/>
      <c r="CX5" s="398"/>
      <c r="CY5" s="398"/>
      <c r="CZ5" s="398"/>
      <c r="DA5" s="399"/>
      <c r="DB5" s="397">
        <v>75.7</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235934</v>
      </c>
      <c r="BO6" s="428"/>
      <c r="BP6" s="428"/>
      <c r="BQ6" s="428"/>
      <c r="BR6" s="428"/>
      <c r="BS6" s="428"/>
      <c r="BT6" s="428"/>
      <c r="BU6" s="429"/>
      <c r="BV6" s="427">
        <v>241152</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79.7</v>
      </c>
      <c r="CU6" s="578"/>
      <c r="CV6" s="578"/>
      <c r="CW6" s="578"/>
      <c r="CX6" s="578"/>
      <c r="CY6" s="578"/>
      <c r="CZ6" s="578"/>
      <c r="DA6" s="579"/>
      <c r="DB6" s="577">
        <v>75.7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54527</v>
      </c>
      <c r="BO7" s="428"/>
      <c r="BP7" s="428"/>
      <c r="BQ7" s="428"/>
      <c r="BR7" s="428"/>
      <c r="BS7" s="428"/>
      <c r="BT7" s="428"/>
      <c r="BU7" s="429"/>
      <c r="BV7" s="427">
        <v>1417</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2647422</v>
      </c>
      <c r="CU7" s="428"/>
      <c r="CV7" s="428"/>
      <c r="CW7" s="428"/>
      <c r="CX7" s="428"/>
      <c r="CY7" s="428"/>
      <c r="CZ7" s="428"/>
      <c r="DA7" s="429"/>
      <c r="DB7" s="427">
        <v>2699066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181407</v>
      </c>
      <c r="BO8" s="428"/>
      <c r="BP8" s="428"/>
      <c r="BQ8" s="428"/>
      <c r="BR8" s="428"/>
      <c r="BS8" s="428"/>
      <c r="BT8" s="428"/>
      <c r="BU8" s="429"/>
      <c r="BV8" s="427">
        <v>239735</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0.98</v>
      </c>
      <c r="CU8" s="541"/>
      <c r="CV8" s="541"/>
      <c r="CW8" s="541"/>
      <c r="CX8" s="541"/>
      <c r="CY8" s="541"/>
      <c r="CZ8" s="541"/>
      <c r="DA8" s="542"/>
      <c r="DB8" s="540">
        <v>0.99</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5231</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-58328</v>
      </c>
      <c r="BO9" s="428"/>
      <c r="BP9" s="428"/>
      <c r="BQ9" s="428"/>
      <c r="BR9" s="428"/>
      <c r="BS9" s="428"/>
      <c r="BT9" s="428"/>
      <c r="BU9" s="429"/>
      <c r="BV9" s="427">
        <v>-65657</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5.4</v>
      </c>
      <c r="CU9" s="398"/>
      <c r="CV9" s="398"/>
      <c r="CW9" s="398"/>
      <c r="CX9" s="398"/>
      <c r="CY9" s="398"/>
      <c r="CZ9" s="398"/>
      <c r="DA9" s="399"/>
      <c r="DB9" s="397">
        <v>6.7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5177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0</v>
      </c>
      <c r="BO10" s="428"/>
      <c r="BP10" s="428"/>
      <c r="BQ10" s="428"/>
      <c r="BR10" s="428"/>
      <c r="BS10" s="428"/>
      <c r="BT10" s="428"/>
      <c r="BU10" s="429"/>
      <c r="BV10" s="427">
        <v>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5255</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145351</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5247</v>
      </c>
      <c r="S13" s="531"/>
      <c r="T13" s="531"/>
      <c r="U13" s="531"/>
      <c r="V13" s="532"/>
      <c r="W13" s="518" t="s">
        <v>141</v>
      </c>
      <c r="X13" s="440"/>
      <c r="Y13" s="440"/>
      <c r="Z13" s="440"/>
      <c r="AA13" s="440"/>
      <c r="AB13" s="441"/>
      <c r="AC13" s="403">
        <v>538</v>
      </c>
      <c r="AD13" s="404"/>
      <c r="AE13" s="404"/>
      <c r="AF13" s="404"/>
      <c r="AG13" s="405"/>
      <c r="AH13" s="403">
        <v>599</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-203679</v>
      </c>
      <c r="BO13" s="428"/>
      <c r="BP13" s="428"/>
      <c r="BQ13" s="428"/>
      <c r="BR13" s="428"/>
      <c r="BS13" s="428"/>
      <c r="BT13" s="428"/>
      <c r="BU13" s="429"/>
      <c r="BV13" s="427">
        <v>-65657</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4.5999999999999996</v>
      </c>
      <c r="CU13" s="398"/>
      <c r="CV13" s="398"/>
      <c r="CW13" s="398"/>
      <c r="CX13" s="398"/>
      <c r="CY13" s="398"/>
      <c r="CZ13" s="398"/>
      <c r="DA13" s="399"/>
      <c r="DB13" s="397">
        <v>5.3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146</v>
      </c>
      <c r="M14" s="561"/>
      <c r="N14" s="561"/>
      <c r="O14" s="561"/>
      <c r="P14" s="561"/>
      <c r="Q14" s="562"/>
      <c r="R14" s="530">
        <v>5361</v>
      </c>
      <c r="S14" s="531"/>
      <c r="T14" s="531"/>
      <c r="U14" s="531"/>
      <c r="V14" s="532"/>
      <c r="W14" s="533"/>
      <c r="X14" s="443"/>
      <c r="Y14" s="443"/>
      <c r="Z14" s="443"/>
      <c r="AA14" s="443"/>
      <c r="AB14" s="444"/>
      <c r="AC14" s="523">
        <v>21</v>
      </c>
      <c r="AD14" s="524"/>
      <c r="AE14" s="524"/>
      <c r="AF14" s="524"/>
      <c r="AG14" s="525"/>
      <c r="AH14" s="523">
        <v>24.1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129</v>
      </c>
      <c r="CU14" s="535"/>
      <c r="CV14" s="535"/>
      <c r="CW14" s="535"/>
      <c r="CX14" s="535"/>
      <c r="CY14" s="535"/>
      <c r="CZ14" s="535"/>
      <c r="DA14" s="536"/>
      <c r="DB14" s="534" t="s">
        <v>148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149</v>
      </c>
      <c r="N15" s="528"/>
      <c r="O15" s="528"/>
      <c r="P15" s="528"/>
      <c r="Q15" s="529"/>
      <c r="R15" s="530">
        <v>5351</v>
      </c>
      <c r="S15" s="531"/>
      <c r="T15" s="531"/>
      <c r="U15" s="531"/>
      <c r="V15" s="532"/>
      <c r="W15" s="518" t="s">
        <v>150</v>
      </c>
      <c r="X15" s="440"/>
      <c r="Y15" s="440"/>
      <c r="Z15" s="440"/>
      <c r="AA15" s="440"/>
      <c r="AB15" s="441"/>
      <c r="AC15" s="403">
        <v>583</v>
      </c>
      <c r="AD15" s="404"/>
      <c r="AE15" s="404"/>
      <c r="AF15" s="404"/>
      <c r="AG15" s="405"/>
      <c r="AH15" s="403">
        <v>568</v>
      </c>
      <c r="AI15" s="404"/>
      <c r="AJ15" s="404"/>
      <c r="AK15" s="404"/>
      <c r="AL15" s="406"/>
      <c r="AM15" s="496"/>
      <c r="AN15" s="401"/>
      <c r="AO15" s="401"/>
      <c r="AP15" s="401"/>
      <c r="AQ15" s="401"/>
      <c r="AR15" s="401"/>
      <c r="AS15" s="401"/>
      <c r="AT15" s="402"/>
      <c r="AU15" s="484"/>
      <c r="AV15" s="485"/>
      <c r="AW15" s="485"/>
      <c r="AX15" s="485"/>
      <c r="AY15" s="419" t="s">
        <v>151</v>
      </c>
      <c r="AZ15" s="420"/>
      <c r="BA15" s="420"/>
      <c r="BB15" s="420"/>
      <c r="BC15" s="420"/>
      <c r="BD15" s="420"/>
      <c r="BE15" s="420"/>
      <c r="BF15" s="420"/>
      <c r="BG15" s="420"/>
      <c r="BH15" s="420"/>
      <c r="BI15" s="420"/>
      <c r="BJ15" s="420"/>
      <c r="BK15" s="420"/>
      <c r="BL15" s="420"/>
      <c r="BM15" s="421"/>
      <c r="BN15" s="422">
        <v>1880253</v>
      </c>
      <c r="BO15" s="423"/>
      <c r="BP15" s="423"/>
      <c r="BQ15" s="423"/>
      <c r="BR15" s="423"/>
      <c r="BS15" s="423"/>
      <c r="BT15" s="423"/>
      <c r="BU15" s="424"/>
      <c r="BV15" s="422">
        <v>1943875</v>
      </c>
      <c r="BW15" s="423"/>
      <c r="BX15" s="423"/>
      <c r="BY15" s="423"/>
      <c r="BZ15" s="423"/>
      <c r="CA15" s="423"/>
      <c r="CB15" s="423"/>
      <c r="CC15" s="424"/>
      <c r="CD15" s="537" t="s">
        <v>152</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153</v>
      </c>
      <c r="M16" s="521"/>
      <c r="N16" s="521"/>
      <c r="O16" s="521"/>
      <c r="P16" s="521"/>
      <c r="Q16" s="522"/>
      <c r="R16" s="515" t="s">
        <v>154</v>
      </c>
      <c r="S16" s="516"/>
      <c r="T16" s="516"/>
      <c r="U16" s="516"/>
      <c r="V16" s="517"/>
      <c r="W16" s="533"/>
      <c r="X16" s="443"/>
      <c r="Y16" s="443"/>
      <c r="Z16" s="443"/>
      <c r="AA16" s="443"/>
      <c r="AB16" s="444"/>
      <c r="AC16" s="523">
        <v>22.8</v>
      </c>
      <c r="AD16" s="524"/>
      <c r="AE16" s="524"/>
      <c r="AF16" s="524"/>
      <c r="AG16" s="525"/>
      <c r="AH16" s="523">
        <v>22.8</v>
      </c>
      <c r="AI16" s="524"/>
      <c r="AJ16" s="524"/>
      <c r="AK16" s="524"/>
      <c r="AL16" s="526"/>
      <c r="AM16" s="496"/>
      <c r="AN16" s="401"/>
      <c r="AO16" s="401"/>
      <c r="AP16" s="401"/>
      <c r="AQ16" s="401"/>
      <c r="AR16" s="401"/>
      <c r="AS16" s="401"/>
      <c r="AT16" s="402"/>
      <c r="AU16" s="484"/>
      <c r="AV16" s="485"/>
      <c r="AW16" s="485"/>
      <c r="AX16" s="485"/>
      <c r="AY16" s="407" t="s">
        <v>155</v>
      </c>
      <c r="AZ16" s="408"/>
      <c r="BA16" s="408"/>
      <c r="BB16" s="408"/>
      <c r="BC16" s="408"/>
      <c r="BD16" s="408"/>
      <c r="BE16" s="408"/>
      <c r="BF16" s="408"/>
      <c r="BG16" s="408"/>
      <c r="BH16" s="408"/>
      <c r="BI16" s="408"/>
      <c r="BJ16" s="408"/>
      <c r="BK16" s="408"/>
      <c r="BL16" s="408"/>
      <c r="BM16" s="409"/>
      <c r="BN16" s="427">
        <v>1928678</v>
      </c>
      <c r="BO16" s="428"/>
      <c r="BP16" s="428"/>
      <c r="BQ16" s="428"/>
      <c r="BR16" s="428"/>
      <c r="BS16" s="428"/>
      <c r="BT16" s="428"/>
      <c r="BU16" s="429"/>
      <c r="BV16" s="427">
        <v>1978561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1436</v>
      </c>
      <c r="AD17" s="404"/>
      <c r="AE17" s="404"/>
      <c r="AF17" s="404"/>
      <c r="AG17" s="405"/>
      <c r="AH17" s="403">
        <v>1323</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2464815</v>
      </c>
      <c r="BO17" s="428"/>
      <c r="BP17" s="428"/>
      <c r="BQ17" s="428"/>
      <c r="BR17" s="428"/>
      <c r="BS17" s="428"/>
      <c r="BT17" s="428"/>
      <c r="BU17" s="429"/>
      <c r="BV17" s="427">
        <v>2550849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160</v>
      </c>
      <c r="C18" s="490"/>
      <c r="D18" s="490"/>
      <c r="E18" s="491"/>
      <c r="F18" s="491"/>
      <c r="G18" s="491"/>
      <c r="H18" s="491"/>
      <c r="I18" s="491"/>
      <c r="J18" s="491"/>
      <c r="K18" s="491"/>
      <c r="L18" s="492">
        <v>145.96</v>
      </c>
      <c r="M18" s="492"/>
      <c r="N18" s="492"/>
      <c r="O18" s="492"/>
      <c r="P18" s="492"/>
      <c r="Q18" s="492"/>
      <c r="R18" s="493"/>
      <c r="S18" s="493"/>
      <c r="T18" s="493"/>
      <c r="U18" s="493"/>
      <c r="V18" s="494"/>
      <c r="W18" s="508"/>
      <c r="X18" s="509"/>
      <c r="Y18" s="509"/>
      <c r="Z18" s="509"/>
      <c r="AA18" s="509"/>
      <c r="AB18" s="519"/>
      <c r="AC18" s="391">
        <v>56.2</v>
      </c>
      <c r="AD18" s="392"/>
      <c r="AE18" s="392"/>
      <c r="AF18" s="392"/>
      <c r="AG18" s="495"/>
      <c r="AH18" s="391">
        <v>53.1</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2254914</v>
      </c>
      <c r="BO18" s="428"/>
      <c r="BP18" s="428"/>
      <c r="BQ18" s="428"/>
      <c r="BR18" s="428"/>
      <c r="BS18" s="428"/>
      <c r="BT18" s="428"/>
      <c r="BU18" s="429"/>
      <c r="BV18" s="427">
        <v>2221320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162</v>
      </c>
      <c r="C19" s="490"/>
      <c r="D19" s="490"/>
      <c r="E19" s="491"/>
      <c r="F19" s="491"/>
      <c r="G19" s="491"/>
      <c r="H19" s="491"/>
      <c r="I19" s="491"/>
      <c r="J19" s="491"/>
      <c r="K19" s="491"/>
      <c r="L19" s="497">
        <v>36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3618883</v>
      </c>
      <c r="BO19" s="428"/>
      <c r="BP19" s="428"/>
      <c r="BQ19" s="428"/>
      <c r="BR19" s="428"/>
      <c r="BS19" s="428"/>
      <c r="BT19" s="428"/>
      <c r="BU19" s="429"/>
      <c r="BV19" s="427">
        <v>3441982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164</v>
      </c>
      <c r="C20" s="490"/>
      <c r="D20" s="490"/>
      <c r="E20" s="491"/>
      <c r="F20" s="491"/>
      <c r="G20" s="491"/>
      <c r="H20" s="491"/>
      <c r="I20" s="491"/>
      <c r="J20" s="491"/>
      <c r="K20" s="491"/>
      <c r="L20" s="497">
        <v>1958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1194370</v>
      </c>
      <c r="BO23" s="428"/>
      <c r="BP23" s="428"/>
      <c r="BQ23" s="428"/>
      <c r="BR23" s="428"/>
      <c r="BS23" s="428"/>
      <c r="BT23" s="428"/>
      <c r="BU23" s="429"/>
      <c r="BV23" s="427">
        <v>1325218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173</v>
      </c>
      <c r="F24" s="401"/>
      <c r="G24" s="401"/>
      <c r="H24" s="401"/>
      <c r="I24" s="401"/>
      <c r="J24" s="401"/>
      <c r="K24" s="402"/>
      <c r="L24" s="403">
        <v>1</v>
      </c>
      <c r="M24" s="404"/>
      <c r="N24" s="404"/>
      <c r="O24" s="404"/>
      <c r="P24" s="405"/>
      <c r="Q24" s="403">
        <v>7040</v>
      </c>
      <c r="R24" s="404"/>
      <c r="S24" s="404"/>
      <c r="T24" s="404"/>
      <c r="U24" s="404"/>
      <c r="V24" s="405"/>
      <c r="W24" s="469"/>
      <c r="X24" s="460"/>
      <c r="Y24" s="461"/>
      <c r="Z24" s="400" t="s">
        <v>174</v>
      </c>
      <c r="AA24" s="401"/>
      <c r="AB24" s="401"/>
      <c r="AC24" s="401"/>
      <c r="AD24" s="401"/>
      <c r="AE24" s="401"/>
      <c r="AF24" s="401"/>
      <c r="AG24" s="402"/>
      <c r="AH24" s="403">
        <v>77</v>
      </c>
      <c r="AI24" s="404"/>
      <c r="AJ24" s="404"/>
      <c r="AK24" s="404"/>
      <c r="AL24" s="405"/>
      <c r="AM24" s="403">
        <v>241626</v>
      </c>
      <c r="AN24" s="404"/>
      <c r="AO24" s="404"/>
      <c r="AP24" s="404"/>
      <c r="AQ24" s="404"/>
      <c r="AR24" s="405"/>
      <c r="AS24" s="403">
        <v>3138</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866401</v>
      </c>
      <c r="BO24" s="428"/>
      <c r="BP24" s="428"/>
      <c r="BQ24" s="428"/>
      <c r="BR24" s="428"/>
      <c r="BS24" s="428"/>
      <c r="BT24" s="428"/>
      <c r="BU24" s="429"/>
      <c r="BV24" s="427">
        <v>948030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176</v>
      </c>
      <c r="F25" s="401"/>
      <c r="G25" s="401"/>
      <c r="H25" s="401"/>
      <c r="I25" s="401"/>
      <c r="J25" s="401"/>
      <c r="K25" s="402"/>
      <c r="L25" s="403">
        <v>1</v>
      </c>
      <c r="M25" s="404"/>
      <c r="N25" s="404"/>
      <c r="O25" s="404"/>
      <c r="P25" s="405"/>
      <c r="Q25" s="403">
        <v>5620</v>
      </c>
      <c r="R25" s="404"/>
      <c r="S25" s="404"/>
      <c r="T25" s="404"/>
      <c r="U25" s="404"/>
      <c r="V25" s="405"/>
      <c r="W25" s="469"/>
      <c r="X25" s="460"/>
      <c r="Y25" s="461"/>
      <c r="Z25" s="400" t="s">
        <v>177</v>
      </c>
      <c r="AA25" s="401"/>
      <c r="AB25" s="401"/>
      <c r="AC25" s="401"/>
      <c r="AD25" s="401"/>
      <c r="AE25" s="401"/>
      <c r="AF25" s="401"/>
      <c r="AG25" s="402"/>
      <c r="AH25" s="403" t="s">
        <v>138</v>
      </c>
      <c r="AI25" s="404"/>
      <c r="AJ25" s="404"/>
      <c r="AK25" s="404"/>
      <c r="AL25" s="405"/>
      <c r="AM25" s="403" t="s">
        <v>138</v>
      </c>
      <c r="AN25" s="404"/>
      <c r="AO25" s="404"/>
      <c r="AP25" s="404"/>
      <c r="AQ25" s="404"/>
      <c r="AR25" s="405"/>
      <c r="AS25" s="403" t="s">
        <v>129</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339968</v>
      </c>
      <c r="BO25" s="423"/>
      <c r="BP25" s="423"/>
      <c r="BQ25" s="423"/>
      <c r="BR25" s="423"/>
      <c r="BS25" s="423"/>
      <c r="BT25" s="423"/>
      <c r="BU25" s="424"/>
      <c r="BV25" s="422">
        <v>305536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5360</v>
      </c>
      <c r="R26" s="404"/>
      <c r="S26" s="404"/>
      <c r="T26" s="404"/>
      <c r="U26" s="404"/>
      <c r="V26" s="405"/>
      <c r="W26" s="469"/>
      <c r="X26" s="460"/>
      <c r="Y26" s="461"/>
      <c r="Z26" s="400" t="s">
        <v>180</v>
      </c>
      <c r="AA26" s="482"/>
      <c r="AB26" s="482"/>
      <c r="AC26" s="482"/>
      <c r="AD26" s="482"/>
      <c r="AE26" s="482"/>
      <c r="AF26" s="482"/>
      <c r="AG26" s="483"/>
      <c r="AH26" s="403" t="s">
        <v>139</v>
      </c>
      <c r="AI26" s="404"/>
      <c r="AJ26" s="404"/>
      <c r="AK26" s="404"/>
      <c r="AL26" s="405"/>
      <c r="AM26" s="403" t="s">
        <v>148</v>
      </c>
      <c r="AN26" s="404"/>
      <c r="AO26" s="404"/>
      <c r="AP26" s="404"/>
      <c r="AQ26" s="404"/>
      <c r="AR26" s="405"/>
      <c r="AS26" s="403" t="s">
        <v>139</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3030</v>
      </c>
      <c r="R27" s="404"/>
      <c r="S27" s="404"/>
      <c r="T27" s="404"/>
      <c r="U27" s="404"/>
      <c r="V27" s="405"/>
      <c r="W27" s="469"/>
      <c r="X27" s="460"/>
      <c r="Y27" s="461"/>
      <c r="Z27" s="400" t="s">
        <v>183</v>
      </c>
      <c r="AA27" s="401"/>
      <c r="AB27" s="401"/>
      <c r="AC27" s="401"/>
      <c r="AD27" s="401"/>
      <c r="AE27" s="401"/>
      <c r="AF27" s="401"/>
      <c r="AG27" s="402"/>
      <c r="AH27" s="403">
        <v>1</v>
      </c>
      <c r="AI27" s="404"/>
      <c r="AJ27" s="404"/>
      <c r="AK27" s="404"/>
      <c r="AL27" s="405"/>
      <c r="AM27" s="403" t="s">
        <v>184</v>
      </c>
      <c r="AN27" s="404"/>
      <c r="AO27" s="404"/>
      <c r="AP27" s="404"/>
      <c r="AQ27" s="404"/>
      <c r="AR27" s="405"/>
      <c r="AS27" s="403" t="s">
        <v>185</v>
      </c>
      <c r="AT27" s="404"/>
      <c r="AU27" s="404"/>
      <c r="AV27" s="404"/>
      <c r="AW27" s="404"/>
      <c r="AX27" s="406"/>
      <c r="AY27" s="433" t="s">
        <v>186</v>
      </c>
      <c r="AZ27" s="434"/>
      <c r="BA27" s="434"/>
      <c r="BB27" s="434"/>
      <c r="BC27" s="434"/>
      <c r="BD27" s="434"/>
      <c r="BE27" s="434"/>
      <c r="BF27" s="434"/>
      <c r="BG27" s="434"/>
      <c r="BH27" s="434"/>
      <c r="BI27" s="434"/>
      <c r="BJ27" s="434"/>
      <c r="BK27" s="434"/>
      <c r="BL27" s="434"/>
      <c r="BM27" s="435"/>
      <c r="BN27" s="430">
        <v>115400</v>
      </c>
      <c r="BO27" s="431"/>
      <c r="BP27" s="431"/>
      <c r="BQ27" s="431"/>
      <c r="BR27" s="431"/>
      <c r="BS27" s="431"/>
      <c r="BT27" s="431"/>
      <c r="BU27" s="432"/>
      <c r="BV27" s="430">
        <v>115400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187</v>
      </c>
      <c r="F28" s="401"/>
      <c r="G28" s="401"/>
      <c r="H28" s="401"/>
      <c r="I28" s="401"/>
      <c r="J28" s="401"/>
      <c r="K28" s="402"/>
      <c r="L28" s="403">
        <v>1</v>
      </c>
      <c r="M28" s="404"/>
      <c r="N28" s="404"/>
      <c r="O28" s="404"/>
      <c r="P28" s="405"/>
      <c r="Q28" s="403">
        <v>2250</v>
      </c>
      <c r="R28" s="404"/>
      <c r="S28" s="404"/>
      <c r="T28" s="404"/>
      <c r="U28" s="404"/>
      <c r="V28" s="405"/>
      <c r="W28" s="469"/>
      <c r="X28" s="460"/>
      <c r="Y28" s="461"/>
      <c r="Z28" s="400" t="s">
        <v>188</v>
      </c>
      <c r="AA28" s="401"/>
      <c r="AB28" s="401"/>
      <c r="AC28" s="401"/>
      <c r="AD28" s="401"/>
      <c r="AE28" s="401"/>
      <c r="AF28" s="401"/>
      <c r="AG28" s="402"/>
      <c r="AH28" s="403" t="s">
        <v>139</v>
      </c>
      <c r="AI28" s="404"/>
      <c r="AJ28" s="404"/>
      <c r="AK28" s="404"/>
      <c r="AL28" s="405"/>
      <c r="AM28" s="403" t="s">
        <v>138</v>
      </c>
      <c r="AN28" s="404"/>
      <c r="AO28" s="404"/>
      <c r="AP28" s="404"/>
      <c r="AQ28" s="404"/>
      <c r="AR28" s="405"/>
      <c r="AS28" s="403" t="s">
        <v>138</v>
      </c>
      <c r="AT28" s="404"/>
      <c r="AU28" s="404"/>
      <c r="AV28" s="404"/>
      <c r="AW28" s="404"/>
      <c r="AX28" s="406"/>
      <c r="AY28" s="410" t="s">
        <v>189</v>
      </c>
      <c r="AZ28" s="411"/>
      <c r="BA28" s="411"/>
      <c r="BB28" s="412"/>
      <c r="BC28" s="419" t="s">
        <v>47</v>
      </c>
      <c r="BD28" s="420"/>
      <c r="BE28" s="420"/>
      <c r="BF28" s="420"/>
      <c r="BG28" s="420"/>
      <c r="BH28" s="420"/>
      <c r="BI28" s="420"/>
      <c r="BJ28" s="420"/>
      <c r="BK28" s="420"/>
      <c r="BL28" s="420"/>
      <c r="BM28" s="421"/>
      <c r="BN28" s="422">
        <v>4209880</v>
      </c>
      <c r="BO28" s="423"/>
      <c r="BP28" s="423"/>
      <c r="BQ28" s="423"/>
      <c r="BR28" s="423"/>
      <c r="BS28" s="423"/>
      <c r="BT28" s="423"/>
      <c r="BU28" s="424"/>
      <c r="BV28" s="422">
        <v>4235231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190</v>
      </c>
      <c r="F29" s="401"/>
      <c r="G29" s="401"/>
      <c r="H29" s="401"/>
      <c r="I29" s="401"/>
      <c r="J29" s="401"/>
      <c r="K29" s="402"/>
      <c r="L29" s="403">
        <v>8</v>
      </c>
      <c r="M29" s="404"/>
      <c r="N29" s="404"/>
      <c r="O29" s="404"/>
      <c r="P29" s="405"/>
      <c r="Q29" s="403">
        <v>2110</v>
      </c>
      <c r="R29" s="404"/>
      <c r="S29" s="404"/>
      <c r="T29" s="404"/>
      <c r="U29" s="404"/>
      <c r="V29" s="405"/>
      <c r="W29" s="470"/>
      <c r="X29" s="471"/>
      <c r="Y29" s="472"/>
      <c r="Z29" s="400" t="s">
        <v>191</v>
      </c>
      <c r="AA29" s="401"/>
      <c r="AB29" s="401"/>
      <c r="AC29" s="401"/>
      <c r="AD29" s="401"/>
      <c r="AE29" s="401"/>
      <c r="AF29" s="401"/>
      <c r="AG29" s="402"/>
      <c r="AH29" s="403">
        <v>78</v>
      </c>
      <c r="AI29" s="404"/>
      <c r="AJ29" s="404"/>
      <c r="AK29" s="404"/>
      <c r="AL29" s="405"/>
      <c r="AM29" s="403">
        <v>245539</v>
      </c>
      <c r="AN29" s="404"/>
      <c r="AO29" s="404"/>
      <c r="AP29" s="404"/>
      <c r="AQ29" s="404"/>
      <c r="AR29" s="405"/>
      <c r="AS29" s="403">
        <v>3148</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102216</v>
      </c>
      <c r="BO29" s="428"/>
      <c r="BP29" s="428"/>
      <c r="BQ29" s="428"/>
      <c r="BR29" s="428"/>
      <c r="BS29" s="428"/>
      <c r="BT29" s="428"/>
      <c r="BU29" s="429"/>
      <c r="BV29" s="427">
        <v>102080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96.7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978824</v>
      </c>
      <c r="BO30" s="431"/>
      <c r="BP30" s="431"/>
      <c r="BQ30" s="431"/>
      <c r="BR30" s="431"/>
      <c r="BS30" s="431"/>
      <c r="BT30" s="431"/>
      <c r="BU30" s="432"/>
      <c r="BV30" s="430">
        <v>815041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202</v>
      </c>
      <c r="V33" s="390"/>
      <c r="W33" s="389" t="s">
        <v>201</v>
      </c>
      <c r="X33" s="389"/>
      <c r="Y33" s="389"/>
      <c r="Z33" s="389"/>
      <c r="AA33" s="389"/>
      <c r="AB33" s="389"/>
      <c r="AC33" s="389"/>
      <c r="AD33" s="389"/>
      <c r="AE33" s="389"/>
      <c r="AF33" s="389"/>
      <c r="AG33" s="389"/>
      <c r="AH33" s="389"/>
      <c r="AI33" s="389"/>
      <c r="AJ33" s="389"/>
      <c r="AK33" s="389"/>
      <c r="AL33" s="215"/>
      <c r="AM33" s="390" t="s">
        <v>202</v>
      </c>
      <c r="AN33" s="390"/>
      <c r="AO33" s="389" t="s">
        <v>203</v>
      </c>
      <c r="AP33" s="389"/>
      <c r="AQ33" s="389"/>
      <c r="AR33" s="389"/>
      <c r="AS33" s="389"/>
      <c r="AT33" s="389"/>
      <c r="AU33" s="389"/>
      <c r="AV33" s="389"/>
      <c r="AW33" s="389"/>
      <c r="AX33" s="389"/>
      <c r="AY33" s="389"/>
      <c r="AZ33" s="389"/>
      <c r="BA33" s="389"/>
      <c r="BB33" s="389"/>
      <c r="BC33" s="389"/>
      <c r="BD33" s="216"/>
      <c r="BE33" s="389" t="s">
        <v>204</v>
      </c>
      <c r="BF33" s="389"/>
      <c r="BG33" s="389" t="s">
        <v>205</v>
      </c>
      <c r="BH33" s="389"/>
      <c r="BI33" s="389"/>
      <c r="BJ33" s="389"/>
      <c r="BK33" s="389"/>
      <c r="BL33" s="389"/>
      <c r="BM33" s="389"/>
      <c r="BN33" s="389"/>
      <c r="BO33" s="389"/>
      <c r="BP33" s="389"/>
      <c r="BQ33" s="389"/>
      <c r="BR33" s="389"/>
      <c r="BS33" s="389"/>
      <c r="BT33" s="389"/>
      <c r="BU33" s="389"/>
      <c r="BV33" s="216"/>
      <c r="BW33" s="390" t="s">
        <v>204</v>
      </c>
      <c r="BX33" s="390"/>
      <c r="BY33" s="389" t="s">
        <v>206</v>
      </c>
      <c r="BZ33" s="389"/>
      <c r="CA33" s="389"/>
      <c r="CB33" s="389"/>
      <c r="CC33" s="389"/>
      <c r="CD33" s="389"/>
      <c r="CE33" s="389"/>
      <c r="CF33" s="389"/>
      <c r="CG33" s="389"/>
      <c r="CH33" s="389"/>
      <c r="CI33" s="389"/>
      <c r="CJ33" s="389"/>
      <c r="CK33" s="389"/>
      <c r="CL33" s="389"/>
      <c r="CM33" s="389"/>
      <c r="CN33" s="215"/>
      <c r="CO33" s="390" t="s">
        <v>200</v>
      </c>
      <c r="CP33" s="390"/>
      <c r="CQ33" s="389" t="s">
        <v>207</v>
      </c>
      <c r="CR33" s="389"/>
      <c r="CS33" s="389"/>
      <c r="CT33" s="389"/>
      <c r="CU33" s="389"/>
      <c r="CV33" s="389"/>
      <c r="CW33" s="389"/>
      <c r="CX33" s="389"/>
      <c r="CY33" s="389"/>
      <c r="CZ33" s="389"/>
      <c r="DA33" s="389"/>
      <c r="DB33" s="389"/>
      <c r="DC33" s="389"/>
      <c r="DD33" s="389"/>
      <c r="DE33" s="389"/>
      <c r="DF33" s="215"/>
      <c r="DG33" s="388" t="s">
        <v>208</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東児湯消防組合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㈲グリーンサービス・コスモス</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西都児湯環境整備事務組合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(社)宮崎県林業公社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高鍋・木城衛生組合</v>
      </c>
      <c r="BZ36" s="385"/>
      <c r="CA36" s="385"/>
      <c r="CB36" s="385"/>
      <c r="CC36" s="385"/>
      <c r="CD36" s="385"/>
      <c r="CE36" s="385"/>
      <c r="CF36" s="385"/>
      <c r="CG36" s="385"/>
      <c r="CH36" s="385"/>
      <c r="CI36" s="385"/>
      <c r="CJ36" s="385"/>
      <c r="CK36" s="385"/>
      <c r="CL36" s="385"/>
      <c r="CM36" s="385"/>
      <c r="CN36" s="213"/>
      <c r="CO36" s="386">
        <f t="shared" si="3"/>
        <v>19</v>
      </c>
      <c r="CP36" s="386"/>
      <c r="CQ36" s="385" t="str">
        <f>IF('各会計、関係団体の財政状況及び健全化判断比率'!BS9="","",'各会計、関係団体の財政状況及び健全化判断比率'!BS9)</f>
        <v>(財)宮崎県環境整備公社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介護保険特別会計(介護サービス事業勘定）</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宮崎県市町村総合事務組合（一般会計）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宮崎県市町村総合事務組合（市町村交通災害共済事業特別会計）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宮崎県後期高齢者医療広域連合（一般会計）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宮崎県後期高齢者医療広域連合（後期高齢者医療特別会計）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一ツ瀬川営農飲雑用水広域水道事業団</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宮崎県市町村総合事務組合（自治会館管理運営特別会計）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xAhEf/zBnTaYfiNwT4ZaURK89ewLYAJNwOUINoxjT2cWeEWrln1M8LiRP4eN8OJyuL0QAN1N607pMBVeYDnRg==" saltValue="1WdMHye474YPQc/Spy4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6" t="s">
        <v>560</v>
      </c>
      <c r="D34" s="1206"/>
      <c r="E34" s="1207"/>
      <c r="F34" s="32">
        <v>6.4</v>
      </c>
      <c r="G34" s="33">
        <v>8.5399999999999991</v>
      </c>
      <c r="H34" s="33">
        <v>11.08</v>
      </c>
      <c r="I34" s="33">
        <v>8.8800000000000008</v>
      </c>
      <c r="J34" s="34">
        <v>6.85</v>
      </c>
      <c r="K34" s="22"/>
      <c r="L34" s="22"/>
      <c r="M34" s="22"/>
      <c r="N34" s="22"/>
      <c r="O34" s="22"/>
      <c r="P34" s="22"/>
    </row>
    <row r="35" spans="1:16" ht="39" customHeight="1" x14ac:dyDescent="0.15">
      <c r="A35" s="22"/>
      <c r="B35" s="35"/>
      <c r="C35" s="1200" t="s">
        <v>561</v>
      </c>
      <c r="D35" s="1201"/>
      <c r="E35" s="1202"/>
      <c r="F35" s="36">
        <v>1.48</v>
      </c>
      <c r="G35" s="37">
        <v>1.57</v>
      </c>
      <c r="H35" s="37">
        <v>2.41</v>
      </c>
      <c r="I35" s="37">
        <v>2.21</v>
      </c>
      <c r="J35" s="38">
        <v>1.69</v>
      </c>
      <c r="K35" s="22"/>
      <c r="L35" s="22"/>
      <c r="M35" s="22"/>
      <c r="N35" s="22"/>
      <c r="O35" s="22"/>
      <c r="P35" s="22"/>
    </row>
    <row r="36" spans="1:16" ht="39" customHeight="1" x14ac:dyDescent="0.15">
      <c r="A36" s="22"/>
      <c r="B36" s="35"/>
      <c r="C36" s="1200" t="s">
        <v>562</v>
      </c>
      <c r="D36" s="1201"/>
      <c r="E36" s="1202"/>
      <c r="F36" s="36">
        <v>0.48</v>
      </c>
      <c r="G36" s="37">
        <v>0.53</v>
      </c>
      <c r="H36" s="37">
        <v>1.51</v>
      </c>
      <c r="I36" s="37">
        <v>0.27</v>
      </c>
      <c r="J36" s="38">
        <v>0.61</v>
      </c>
      <c r="K36" s="22"/>
      <c r="L36" s="22"/>
      <c r="M36" s="22"/>
      <c r="N36" s="22"/>
      <c r="O36" s="22"/>
      <c r="P36" s="22"/>
    </row>
    <row r="37" spans="1:16" ht="39" customHeight="1" x14ac:dyDescent="0.15">
      <c r="A37" s="22"/>
      <c r="B37" s="35"/>
      <c r="C37" s="1200" t="s">
        <v>563</v>
      </c>
      <c r="D37" s="1201"/>
      <c r="E37" s="1202"/>
      <c r="F37" s="36">
        <v>0.95</v>
      </c>
      <c r="G37" s="37">
        <v>0.99</v>
      </c>
      <c r="H37" s="37">
        <v>0.65</v>
      </c>
      <c r="I37" s="37">
        <v>0.68</v>
      </c>
      <c r="J37" s="38">
        <v>0.19</v>
      </c>
      <c r="K37" s="22"/>
      <c r="L37" s="22"/>
      <c r="M37" s="22"/>
      <c r="N37" s="22"/>
      <c r="O37" s="22"/>
      <c r="P37" s="22"/>
    </row>
    <row r="38" spans="1:16" ht="39" customHeight="1" x14ac:dyDescent="0.15">
      <c r="A38" s="22"/>
      <c r="B38" s="35"/>
      <c r="C38" s="1200" t="s">
        <v>564</v>
      </c>
      <c r="D38" s="1201"/>
      <c r="E38" s="1202"/>
      <c r="F38" s="36">
        <v>0.04</v>
      </c>
      <c r="G38" s="37">
        <v>0.05</v>
      </c>
      <c r="H38" s="37">
        <v>7.0000000000000007E-2</v>
      </c>
      <c r="I38" s="37">
        <v>0.01</v>
      </c>
      <c r="J38" s="38">
        <v>7.0000000000000007E-2</v>
      </c>
      <c r="K38" s="22"/>
      <c r="L38" s="22"/>
      <c r="M38" s="22"/>
      <c r="N38" s="22"/>
      <c r="O38" s="22"/>
      <c r="P38" s="22"/>
    </row>
    <row r="39" spans="1:16" ht="39" customHeight="1" x14ac:dyDescent="0.15">
      <c r="A39" s="22"/>
      <c r="B39" s="35"/>
      <c r="C39" s="1200" t="s">
        <v>565</v>
      </c>
      <c r="D39" s="1201"/>
      <c r="E39" s="1202"/>
      <c r="F39" s="36">
        <v>0.08</v>
      </c>
      <c r="G39" s="37">
        <v>0</v>
      </c>
      <c r="H39" s="37">
        <v>0.02</v>
      </c>
      <c r="I39" s="37">
        <v>0.02</v>
      </c>
      <c r="J39" s="38">
        <v>0.04</v>
      </c>
      <c r="K39" s="22"/>
      <c r="L39" s="22"/>
      <c r="M39" s="22"/>
      <c r="N39" s="22"/>
      <c r="O39" s="22"/>
      <c r="P39" s="22"/>
    </row>
    <row r="40" spans="1:16" ht="39" customHeight="1" x14ac:dyDescent="0.15">
      <c r="A40" s="22"/>
      <c r="B40" s="35"/>
      <c r="C40" s="1200" t="s">
        <v>566</v>
      </c>
      <c r="D40" s="1201"/>
      <c r="E40" s="1202"/>
      <c r="F40" s="36">
        <v>0.22</v>
      </c>
      <c r="G40" s="37">
        <v>0.69</v>
      </c>
      <c r="H40" s="37">
        <v>0.76</v>
      </c>
      <c r="I40" s="37">
        <v>0.61</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567</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568</v>
      </c>
      <c r="D43" s="1204"/>
      <c r="E43" s="1205"/>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2d+jwd2Tq7MY1wjIpEgOSOHB503lVIVS8MtDuiVJWgMkfyvu4aG5awkf9Ixzt/NHB6R039d3Woco4Dlt5rcFg==" saltValue="kOzP1tuYcy02z8PONd5p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413</v>
      </c>
      <c r="L45" s="60">
        <v>367</v>
      </c>
      <c r="M45" s="60">
        <v>282</v>
      </c>
      <c r="N45" s="60">
        <v>251</v>
      </c>
      <c r="O45" s="61">
        <v>214</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15">
      <c r="A48" s="48"/>
      <c r="B48" s="1228"/>
      <c r="C48" s="1229"/>
      <c r="D48" s="62"/>
      <c r="E48" s="1210" t="s">
        <v>14</v>
      </c>
      <c r="F48" s="1210"/>
      <c r="G48" s="1210"/>
      <c r="H48" s="1210"/>
      <c r="I48" s="1210"/>
      <c r="J48" s="1211"/>
      <c r="K48" s="63">
        <v>121</v>
      </c>
      <c r="L48" s="64">
        <v>127</v>
      </c>
      <c r="M48" s="64">
        <v>126</v>
      </c>
      <c r="N48" s="64">
        <v>130</v>
      </c>
      <c r="O48" s="65">
        <v>127</v>
      </c>
      <c r="P48" s="48"/>
      <c r="Q48" s="48"/>
      <c r="R48" s="48"/>
      <c r="S48" s="48"/>
      <c r="T48" s="48"/>
      <c r="U48" s="48"/>
    </row>
    <row r="49" spans="1:21" ht="30.75" customHeight="1" x14ac:dyDescent="0.15">
      <c r="A49" s="48"/>
      <c r="B49" s="1228"/>
      <c r="C49" s="1229"/>
      <c r="D49" s="62"/>
      <c r="E49" s="1210" t="s">
        <v>15</v>
      </c>
      <c r="F49" s="1210"/>
      <c r="G49" s="1210"/>
      <c r="H49" s="1210"/>
      <c r="I49" s="1210"/>
      <c r="J49" s="1211"/>
      <c r="K49" s="63">
        <v>61</v>
      </c>
      <c r="L49" s="64">
        <v>40</v>
      </c>
      <c r="M49" s="64">
        <v>43</v>
      </c>
      <c r="N49" s="64">
        <v>43</v>
      </c>
      <c r="O49" s="65">
        <v>48</v>
      </c>
      <c r="P49" s="48"/>
      <c r="Q49" s="48"/>
      <c r="R49" s="48"/>
      <c r="S49" s="48"/>
      <c r="T49" s="48"/>
      <c r="U49" s="48"/>
    </row>
    <row r="50" spans="1:21" ht="30.75" customHeight="1" x14ac:dyDescent="0.15">
      <c r="A50" s="48"/>
      <c r="B50" s="1228"/>
      <c r="C50" s="1229"/>
      <c r="D50" s="62"/>
      <c r="E50" s="1210" t="s">
        <v>16</v>
      </c>
      <c r="F50" s="1210"/>
      <c r="G50" s="1210"/>
      <c r="H50" s="1210"/>
      <c r="I50" s="1210"/>
      <c r="J50" s="1211"/>
      <c r="K50" s="63">
        <v>8</v>
      </c>
      <c r="L50" s="64">
        <v>6</v>
      </c>
      <c r="M50" s="64">
        <v>5</v>
      </c>
      <c r="N50" s="64">
        <v>3</v>
      </c>
      <c r="O50" s="65">
        <v>2</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511</v>
      </c>
      <c r="L51" s="64" t="s">
        <v>511</v>
      </c>
      <c r="M51" s="64" t="s">
        <v>511</v>
      </c>
      <c r="N51" s="64" t="s">
        <v>511</v>
      </c>
      <c r="O51" s="65" t="s">
        <v>511</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403</v>
      </c>
      <c r="L52" s="64">
        <v>381</v>
      </c>
      <c r="M52" s="64">
        <v>332</v>
      </c>
      <c r="N52" s="64">
        <v>314</v>
      </c>
      <c r="O52" s="65">
        <v>288</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200</v>
      </c>
      <c r="L53" s="69">
        <v>159</v>
      </c>
      <c r="M53" s="69">
        <v>124</v>
      </c>
      <c r="N53" s="69">
        <v>113</v>
      </c>
      <c r="O53" s="70">
        <v>103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589</v>
      </c>
      <c r="L57" s="83" t="s">
        <v>590</v>
      </c>
      <c r="M57" s="83" t="s">
        <v>591</v>
      </c>
      <c r="N57" s="83" t="s">
        <v>592</v>
      </c>
      <c r="O57" s="84" t="s">
        <v>589</v>
      </c>
    </row>
    <row r="58" spans="1:21" ht="31.5" customHeight="1" thickBot="1" x14ac:dyDescent="0.2">
      <c r="B58" s="1218"/>
      <c r="C58" s="1219"/>
      <c r="D58" s="1223" t="s">
        <v>26</v>
      </c>
      <c r="E58" s="1224"/>
      <c r="F58" s="1224"/>
      <c r="G58" s="1224"/>
      <c r="H58" s="1224"/>
      <c r="I58" s="1224"/>
      <c r="J58" s="1225"/>
      <c r="K58" s="85" t="s">
        <v>589</v>
      </c>
      <c r="L58" s="86" t="s">
        <v>589</v>
      </c>
      <c r="M58" s="86" t="s">
        <v>592</v>
      </c>
      <c r="N58" s="86" t="s">
        <v>592</v>
      </c>
      <c r="O58" s="87" t="s">
        <v>589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uIoW44MZjQNx8fKasUyC9aIV2UTHoYX/SQiZLTgma/LG2aE8qT9puDWrcNwdIEkawZIPC35iuDlGuAGz2HIbw==" saltValue="6MryMxWo3a4eCYd6PbS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46" t="s">
        <v>29</v>
      </c>
      <c r="C41" s="1247"/>
      <c r="D41" s="101"/>
      <c r="E41" s="1248" t="s">
        <v>30</v>
      </c>
      <c r="F41" s="1248"/>
      <c r="G41" s="1248"/>
      <c r="H41" s="1249"/>
      <c r="I41" s="102">
        <v>1837</v>
      </c>
      <c r="J41" s="103">
        <v>1494</v>
      </c>
      <c r="K41" s="103">
        <v>1280</v>
      </c>
      <c r="L41" s="103">
        <v>1325</v>
      </c>
      <c r="M41" s="104">
        <v>1194</v>
      </c>
    </row>
    <row r="42" spans="2:13" ht="27.75" customHeight="1" x14ac:dyDescent="0.15">
      <c r="B42" s="1236"/>
      <c r="C42" s="1237"/>
      <c r="D42" s="105"/>
      <c r="E42" s="1240" t="s">
        <v>31</v>
      </c>
      <c r="F42" s="1240"/>
      <c r="G42" s="1240"/>
      <c r="H42" s="1241"/>
      <c r="I42" s="106">
        <v>1</v>
      </c>
      <c r="J42" s="107">
        <v>1</v>
      </c>
      <c r="K42" s="107" t="s">
        <v>511</v>
      </c>
      <c r="L42" s="107" t="s">
        <v>511</v>
      </c>
      <c r="M42" s="108" t="s">
        <v>511</v>
      </c>
    </row>
    <row r="43" spans="2:13" ht="27.75" customHeight="1" x14ac:dyDescent="0.15">
      <c r="B43" s="1236"/>
      <c r="C43" s="1237"/>
      <c r="D43" s="105"/>
      <c r="E43" s="1240" t="s">
        <v>32</v>
      </c>
      <c r="F43" s="1240"/>
      <c r="G43" s="1240"/>
      <c r="H43" s="1241"/>
      <c r="I43" s="106">
        <v>1844</v>
      </c>
      <c r="J43" s="107">
        <v>1707</v>
      </c>
      <c r="K43" s="107">
        <v>1604</v>
      </c>
      <c r="L43" s="107">
        <v>1547</v>
      </c>
      <c r="M43" s="108">
        <v>1488</v>
      </c>
    </row>
    <row r="44" spans="2:13" ht="27.75" customHeight="1" x14ac:dyDescent="0.15">
      <c r="B44" s="1236"/>
      <c r="C44" s="1237"/>
      <c r="D44" s="105"/>
      <c r="E44" s="1240" t="s">
        <v>33</v>
      </c>
      <c r="F44" s="1240"/>
      <c r="G44" s="1240"/>
      <c r="H44" s="1241"/>
      <c r="I44" s="106">
        <v>326</v>
      </c>
      <c r="J44" s="107">
        <v>303</v>
      </c>
      <c r="K44" s="107">
        <v>268</v>
      </c>
      <c r="L44" s="107">
        <v>266</v>
      </c>
      <c r="M44" s="108">
        <v>219</v>
      </c>
    </row>
    <row r="45" spans="2:13" ht="27.75" customHeight="1" x14ac:dyDescent="0.15">
      <c r="B45" s="1236"/>
      <c r="C45" s="1237"/>
      <c r="D45" s="105"/>
      <c r="E45" s="1240" t="s">
        <v>34</v>
      </c>
      <c r="F45" s="1240"/>
      <c r="G45" s="1240"/>
      <c r="H45" s="1241"/>
      <c r="I45" s="106">
        <v>896</v>
      </c>
      <c r="J45" s="107">
        <v>899</v>
      </c>
      <c r="K45" s="107">
        <v>909</v>
      </c>
      <c r="L45" s="107">
        <v>928</v>
      </c>
      <c r="M45" s="108">
        <v>915</v>
      </c>
    </row>
    <row r="46" spans="2:13" ht="27.75" customHeight="1" x14ac:dyDescent="0.15">
      <c r="B46" s="1236"/>
      <c r="C46" s="1237"/>
      <c r="D46" s="109"/>
      <c r="E46" s="1240" t="s">
        <v>35</v>
      </c>
      <c r="F46" s="1240"/>
      <c r="G46" s="1240"/>
      <c r="H46" s="1241"/>
      <c r="I46" s="106" t="s">
        <v>511</v>
      </c>
      <c r="J46" s="107" t="s">
        <v>511</v>
      </c>
      <c r="K46" s="107">
        <v>3</v>
      </c>
      <c r="L46" s="107">
        <v>3</v>
      </c>
      <c r="M46" s="108">
        <v>2</v>
      </c>
    </row>
    <row r="47" spans="2:13" ht="27.75" customHeight="1" x14ac:dyDescent="0.15">
      <c r="B47" s="1236"/>
      <c r="C47" s="1237"/>
      <c r="D47" s="110"/>
      <c r="E47" s="1250" t="s">
        <v>36</v>
      </c>
      <c r="F47" s="1251"/>
      <c r="G47" s="1251"/>
      <c r="H47" s="1252"/>
      <c r="I47" s="106" t="s">
        <v>511</v>
      </c>
      <c r="J47" s="107" t="s">
        <v>511</v>
      </c>
      <c r="K47" s="107" t="s">
        <v>511</v>
      </c>
      <c r="L47" s="107" t="s">
        <v>511</v>
      </c>
      <c r="M47" s="108" t="s">
        <v>511</v>
      </c>
    </row>
    <row r="48" spans="2:13" ht="27.75" customHeight="1" x14ac:dyDescent="0.15">
      <c r="B48" s="1236"/>
      <c r="C48" s="1237"/>
      <c r="D48" s="105"/>
      <c r="E48" s="1240" t="s">
        <v>37</v>
      </c>
      <c r="F48" s="1240"/>
      <c r="G48" s="1240"/>
      <c r="H48" s="1241"/>
      <c r="I48" s="106" t="s">
        <v>511</v>
      </c>
      <c r="J48" s="107" t="s">
        <v>511</v>
      </c>
      <c r="K48" s="107" t="s">
        <v>511</v>
      </c>
      <c r="L48" s="107" t="s">
        <v>511</v>
      </c>
      <c r="M48" s="108" t="s">
        <v>511</v>
      </c>
    </row>
    <row r="49" spans="2:13" ht="27.75" customHeight="1" x14ac:dyDescent="0.15">
      <c r="B49" s="1238"/>
      <c r="C49" s="1239"/>
      <c r="D49" s="105"/>
      <c r="E49" s="1240" t="s">
        <v>38</v>
      </c>
      <c r="F49" s="1240"/>
      <c r="G49" s="1240"/>
      <c r="H49" s="1241"/>
      <c r="I49" s="106" t="s">
        <v>511</v>
      </c>
      <c r="J49" s="107" t="s">
        <v>511</v>
      </c>
      <c r="K49" s="107" t="s">
        <v>511</v>
      </c>
      <c r="L49" s="107" t="s">
        <v>511</v>
      </c>
      <c r="M49" s="108" t="s">
        <v>511</v>
      </c>
    </row>
    <row r="50" spans="2:13" ht="27.75" customHeight="1" x14ac:dyDescent="0.15">
      <c r="B50" s="1234" t="s">
        <v>39</v>
      </c>
      <c r="C50" s="1235"/>
      <c r="D50" s="111"/>
      <c r="E50" s="1240" t="s">
        <v>40</v>
      </c>
      <c r="F50" s="1240"/>
      <c r="G50" s="1240"/>
      <c r="H50" s="1241"/>
      <c r="I50" s="106">
        <v>4582</v>
      </c>
      <c r="J50" s="107">
        <v>5118</v>
      </c>
      <c r="K50" s="107">
        <v>5215</v>
      </c>
      <c r="L50" s="107">
        <v>5493</v>
      </c>
      <c r="M50" s="108">
        <v>5357</v>
      </c>
    </row>
    <row r="51" spans="2:13" ht="27.75" customHeight="1" x14ac:dyDescent="0.15">
      <c r="B51" s="1236"/>
      <c r="C51" s="1237"/>
      <c r="D51" s="105"/>
      <c r="E51" s="1240" t="s">
        <v>41</v>
      </c>
      <c r="F51" s="1240"/>
      <c r="G51" s="1240"/>
      <c r="H51" s="1241"/>
      <c r="I51" s="106">
        <v>169</v>
      </c>
      <c r="J51" s="107">
        <v>152</v>
      </c>
      <c r="K51" s="107">
        <v>135</v>
      </c>
      <c r="L51" s="107">
        <v>118</v>
      </c>
      <c r="M51" s="108">
        <v>100</v>
      </c>
    </row>
    <row r="52" spans="2:13" ht="27.75" customHeight="1" x14ac:dyDescent="0.15">
      <c r="B52" s="1238"/>
      <c r="C52" s="1239"/>
      <c r="D52" s="105"/>
      <c r="E52" s="1240" t="s">
        <v>42</v>
      </c>
      <c r="F52" s="1240"/>
      <c r="G52" s="1240"/>
      <c r="H52" s="1241"/>
      <c r="I52" s="106">
        <v>2826</v>
      </c>
      <c r="J52" s="107">
        <v>2599</v>
      </c>
      <c r="K52" s="107">
        <v>2419</v>
      </c>
      <c r="L52" s="107">
        <v>2518</v>
      </c>
      <c r="M52" s="108">
        <v>2447</v>
      </c>
    </row>
    <row r="53" spans="2:13" ht="27.75" customHeight="1" thickBot="1" x14ac:dyDescent="0.2">
      <c r="B53" s="1242" t="s">
        <v>43</v>
      </c>
      <c r="C53" s="1243"/>
      <c r="D53" s="112"/>
      <c r="E53" s="1244" t="s">
        <v>44</v>
      </c>
      <c r="F53" s="1244"/>
      <c r="G53" s="1244"/>
      <c r="H53" s="1245"/>
      <c r="I53" s="113">
        <v>-2673</v>
      </c>
      <c r="J53" s="114">
        <v>-3465</v>
      </c>
      <c r="K53" s="114">
        <v>-3705</v>
      </c>
      <c r="L53" s="114">
        <v>-4058</v>
      </c>
      <c r="M53" s="115">
        <v>-4085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8zv8P5h8R2EFn+zbfHokDhahWKIOiG7LQd2wC84SgP+dNd3xeZb/jUt1ifibA05SES1SHbHLd4rvGRLTeoyw==" saltValue="HOhPgx3cz6j6gnhj+zuU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1" t="s">
        <v>47</v>
      </c>
      <c r="D55" s="1261"/>
      <c r="E55" s="1262"/>
      <c r="F55" s="127">
        <v>4082</v>
      </c>
      <c r="G55" s="127">
        <v>4235</v>
      </c>
      <c r="H55" s="128">
        <v>4210</v>
      </c>
    </row>
    <row r="56" spans="2:8" ht="52.5" customHeight="1" x14ac:dyDescent="0.15">
      <c r="B56" s="129"/>
      <c r="C56" s="1263" t="s">
        <v>48</v>
      </c>
      <c r="D56" s="1263"/>
      <c r="E56" s="1264"/>
      <c r="F56" s="130">
        <v>102</v>
      </c>
      <c r="G56" s="130">
        <v>102</v>
      </c>
      <c r="H56" s="131">
        <v>102</v>
      </c>
    </row>
    <row r="57" spans="2:8" ht="53.25" customHeight="1" x14ac:dyDescent="0.15">
      <c r="B57" s="129"/>
      <c r="C57" s="1265" t="s">
        <v>49</v>
      </c>
      <c r="D57" s="1265"/>
      <c r="E57" s="1266"/>
      <c r="F57" s="132">
        <v>722</v>
      </c>
      <c r="G57" s="132">
        <v>815</v>
      </c>
      <c r="H57" s="133">
        <v>979</v>
      </c>
    </row>
    <row r="58" spans="2:8" ht="45.75" customHeight="1" x14ac:dyDescent="0.15">
      <c r="B58" s="134"/>
      <c r="C58" s="1253" t="s">
        <v>593</v>
      </c>
      <c r="D58" s="1254"/>
      <c r="E58" s="1255"/>
      <c r="F58" s="135">
        <v>355</v>
      </c>
      <c r="G58" s="135">
        <v>485</v>
      </c>
      <c r="H58" s="136">
        <v>606</v>
      </c>
    </row>
    <row r="59" spans="2:8" ht="45.75" customHeight="1" x14ac:dyDescent="0.15">
      <c r="B59" s="134"/>
      <c r="C59" s="1253" t="s">
        <v>594</v>
      </c>
      <c r="D59" s="1254"/>
      <c r="E59" s="1255"/>
      <c r="F59" s="135">
        <v>100</v>
      </c>
      <c r="G59" s="135">
        <v>100</v>
      </c>
      <c r="H59" s="136">
        <v>151</v>
      </c>
    </row>
    <row r="60" spans="2:8" ht="45.75" customHeight="1" x14ac:dyDescent="0.15">
      <c r="B60" s="134"/>
      <c r="C60" s="1253" t="s">
        <v>595</v>
      </c>
      <c r="D60" s="1254"/>
      <c r="E60" s="1255"/>
      <c r="F60" s="135">
        <v>83</v>
      </c>
      <c r="G60" s="135">
        <v>78</v>
      </c>
      <c r="H60" s="136">
        <v>78</v>
      </c>
    </row>
    <row r="61" spans="2:8" ht="45.75" customHeight="1" x14ac:dyDescent="0.15">
      <c r="B61" s="134"/>
      <c r="C61" s="1253" t="s">
        <v>596</v>
      </c>
      <c r="D61" s="1254"/>
      <c r="E61" s="1255"/>
      <c r="F61" s="135">
        <v>72</v>
      </c>
      <c r="G61" s="135">
        <v>72</v>
      </c>
      <c r="H61" s="136">
        <v>72</v>
      </c>
    </row>
    <row r="62" spans="2:8" ht="45.75" customHeight="1" thickBot="1" x14ac:dyDescent="0.2">
      <c r="B62" s="137"/>
      <c r="C62" s="1256" t="s">
        <v>597</v>
      </c>
      <c r="D62" s="1257"/>
      <c r="E62" s="1258"/>
      <c r="F62" s="138">
        <v>50</v>
      </c>
      <c r="G62" s="138">
        <v>20</v>
      </c>
      <c r="H62" s="139">
        <v>40</v>
      </c>
    </row>
    <row r="63" spans="2:8" ht="52.5" customHeight="1" thickBot="1" x14ac:dyDescent="0.2">
      <c r="B63" s="140"/>
      <c r="C63" s="1259" t="s">
        <v>50</v>
      </c>
      <c r="D63" s="1259"/>
      <c r="E63" s="1260"/>
      <c r="F63" s="141">
        <v>4906</v>
      </c>
      <c r="G63" s="141">
        <v>5152</v>
      </c>
      <c r="H63" s="142">
        <v>5291</v>
      </c>
    </row>
    <row r="64" spans="2:8" ht="15" customHeight="1" x14ac:dyDescent="0.15"/>
    <row r="65" ht="0" hidden="1" customHeight="1" x14ac:dyDescent="0.15"/>
    <row r="66" ht="0" hidden="1" customHeight="1" x14ac:dyDescent="0.15"/>
  </sheetData>
  <sheetProtection algorithmName="SHA-512" hashValue="9mHFFqo78KZtY14Y6XCZB7Cjp+0fLyTp+8p3sGyipU+CDF9SxLpoI9kgYySkkyiY9JqqRwCO/8WL4xmK9hSM0Q==" saltValue="JxJv7X2/1s8L8xbr00kl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553</v>
      </c>
      <c r="BQ50" s="1301"/>
      <c r="BR50" s="1301"/>
      <c r="BS50" s="1301"/>
      <c r="BT50" s="1301"/>
      <c r="BU50" s="1301"/>
      <c r="BV50" s="1301"/>
      <c r="BW50" s="1301"/>
      <c r="BX50" s="1301" t="s">
        <v>554</v>
      </c>
      <c r="BY50" s="1301"/>
      <c r="BZ50" s="1301"/>
      <c r="CA50" s="1301"/>
      <c r="CB50" s="1301"/>
      <c r="CC50" s="1301"/>
      <c r="CD50" s="1301"/>
      <c r="CE50" s="1301"/>
      <c r="CF50" s="1301" t="s">
        <v>555</v>
      </c>
      <c r="CG50" s="1301"/>
      <c r="CH50" s="1301"/>
      <c r="CI50" s="1301"/>
      <c r="CJ50" s="1301"/>
      <c r="CK50" s="1301"/>
      <c r="CL50" s="1301"/>
      <c r="CM50" s="1301"/>
      <c r="CN50" s="1301" t="s">
        <v>556</v>
      </c>
      <c r="CO50" s="1301"/>
      <c r="CP50" s="1301"/>
      <c r="CQ50" s="1301"/>
      <c r="CR50" s="1301"/>
      <c r="CS50" s="1301"/>
      <c r="CT50" s="1301"/>
      <c r="CU50" s="1301"/>
      <c r="CV50" s="1301" t="s">
        <v>557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605</v>
      </c>
      <c r="AO51" s="1305"/>
      <c r="AP51" s="1305"/>
      <c r="AQ51" s="1305"/>
      <c r="AR51" s="1305"/>
      <c r="AS51" s="1305"/>
      <c r="AT51" s="1305"/>
      <c r="AU51" s="1305"/>
      <c r="AV51" s="1305"/>
      <c r="AW51" s="1305"/>
      <c r="AX51" s="1305"/>
      <c r="AY51" s="1305"/>
      <c r="AZ51" s="1305"/>
      <c r="BA51" s="1305"/>
      <c r="BB51" s="1305" t="s">
        <v>606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59.6</v>
      </c>
      <c r="BY53" s="1307"/>
      <c r="BZ53" s="1307"/>
      <c r="CA53" s="1307"/>
      <c r="CB53" s="1307"/>
      <c r="CC53" s="1307"/>
      <c r="CD53" s="1307"/>
      <c r="CE53" s="1307"/>
      <c r="CF53" s="1307">
        <v>59.4</v>
      </c>
      <c r="CG53" s="1307"/>
      <c r="CH53" s="1307"/>
      <c r="CI53" s="1307"/>
      <c r="CJ53" s="1307"/>
      <c r="CK53" s="1307"/>
      <c r="CL53" s="1307"/>
      <c r="CM53" s="1307"/>
      <c r="CN53" s="1307">
        <v>64.2</v>
      </c>
      <c r="CO53" s="1307"/>
      <c r="CP53" s="1307"/>
      <c r="CQ53" s="1307"/>
      <c r="CR53" s="1307"/>
      <c r="CS53" s="1307"/>
      <c r="CT53" s="1307"/>
      <c r="CU53" s="1307"/>
      <c r="CV53" s="1307">
        <v>65.099999999999994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608</v>
      </c>
      <c r="AO55" s="1301"/>
      <c r="AP55" s="1301"/>
      <c r="AQ55" s="1301"/>
      <c r="AR55" s="1301"/>
      <c r="AS55" s="1301"/>
      <c r="AT55" s="1301"/>
      <c r="AU55" s="1301"/>
      <c r="AV55" s="1301"/>
      <c r="AW55" s="1301"/>
      <c r="AX55" s="1301"/>
      <c r="AY55" s="1301"/>
      <c r="AZ55" s="1301"/>
      <c r="BA55" s="1301"/>
      <c r="BB55" s="1305" t="s">
        <v>606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609</v>
      </c>
    </row>
    <row r="64" spans="1:109" x14ac:dyDescent="0.15">
      <c r="B64" s="1276"/>
      <c r="G64" s="1283"/>
      <c r="I64" s="1317"/>
      <c r="J64" s="1317"/>
      <c r="K64" s="1317"/>
      <c r="L64" s="1317"/>
      <c r="M64" s="1317"/>
      <c r="N64" s="1318"/>
      <c r="AM64" s="1283"/>
      <c r="AN64" s="1283" t="s">
        <v>602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553</v>
      </c>
      <c r="BQ72" s="1301"/>
      <c r="BR72" s="1301"/>
      <c r="BS72" s="1301"/>
      <c r="BT72" s="1301"/>
      <c r="BU72" s="1301"/>
      <c r="BV72" s="1301"/>
      <c r="BW72" s="1301"/>
      <c r="BX72" s="1301" t="s">
        <v>554</v>
      </c>
      <c r="BY72" s="1301"/>
      <c r="BZ72" s="1301"/>
      <c r="CA72" s="1301"/>
      <c r="CB72" s="1301"/>
      <c r="CC72" s="1301"/>
      <c r="CD72" s="1301"/>
      <c r="CE72" s="1301"/>
      <c r="CF72" s="1301" t="s">
        <v>555</v>
      </c>
      <c r="CG72" s="1301"/>
      <c r="CH72" s="1301"/>
      <c r="CI72" s="1301"/>
      <c r="CJ72" s="1301"/>
      <c r="CK72" s="1301"/>
      <c r="CL72" s="1301"/>
      <c r="CM72" s="1301"/>
      <c r="CN72" s="1301" t="s">
        <v>556</v>
      </c>
      <c r="CO72" s="1301"/>
      <c r="CP72" s="1301"/>
      <c r="CQ72" s="1301"/>
      <c r="CR72" s="1301"/>
      <c r="CS72" s="1301"/>
      <c r="CT72" s="1301"/>
      <c r="CU72" s="1301"/>
      <c r="CV72" s="1301" t="s">
        <v>557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605</v>
      </c>
      <c r="AO73" s="1305"/>
      <c r="AP73" s="1305"/>
      <c r="AQ73" s="1305"/>
      <c r="AR73" s="1305"/>
      <c r="AS73" s="1305"/>
      <c r="AT73" s="1305"/>
      <c r="AU73" s="1305"/>
      <c r="AV73" s="1305"/>
      <c r="AW73" s="1305"/>
      <c r="AX73" s="1305"/>
      <c r="AY73" s="1305"/>
      <c r="AZ73" s="1305"/>
      <c r="BA73" s="1305"/>
      <c r="BB73" s="1305" t="s">
        <v>606</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611</v>
      </c>
      <c r="BC75" s="1305"/>
      <c r="BD75" s="1305"/>
      <c r="BE75" s="1305"/>
      <c r="BF75" s="1305"/>
      <c r="BG75" s="1305"/>
      <c r="BH75" s="1305"/>
      <c r="BI75" s="1305"/>
      <c r="BJ75" s="1305"/>
      <c r="BK75" s="1305"/>
      <c r="BL75" s="1305"/>
      <c r="BM75" s="1305"/>
      <c r="BN75" s="1305"/>
      <c r="BO75" s="1305"/>
      <c r="BP75" s="1307">
        <v>7.5</v>
      </c>
      <c r="BQ75" s="1307"/>
      <c r="BR75" s="1307"/>
      <c r="BS75" s="1307"/>
      <c r="BT75" s="1307"/>
      <c r="BU75" s="1307"/>
      <c r="BV75" s="1307"/>
      <c r="BW75" s="1307"/>
      <c r="BX75" s="1307">
        <v>7.3</v>
      </c>
      <c r="BY75" s="1307"/>
      <c r="BZ75" s="1307"/>
      <c r="CA75" s="1307"/>
      <c r="CB75" s="1307"/>
      <c r="CC75" s="1307"/>
      <c r="CD75" s="1307"/>
      <c r="CE75" s="1307"/>
      <c r="CF75" s="1307">
        <v>6.4</v>
      </c>
      <c r="CG75" s="1307"/>
      <c r="CH75" s="1307"/>
      <c r="CI75" s="1307"/>
      <c r="CJ75" s="1307"/>
      <c r="CK75" s="1307"/>
      <c r="CL75" s="1307"/>
      <c r="CM75" s="1307"/>
      <c r="CN75" s="1307">
        <v>5.3</v>
      </c>
      <c r="CO75" s="1307"/>
      <c r="CP75" s="1307"/>
      <c r="CQ75" s="1307"/>
      <c r="CR75" s="1307"/>
      <c r="CS75" s="1307"/>
      <c r="CT75" s="1307"/>
      <c r="CU75" s="1307"/>
      <c r="CV75" s="1307">
        <v>4.5999999999999996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608</v>
      </c>
      <c r="AO77" s="1301"/>
      <c r="AP77" s="1301"/>
      <c r="AQ77" s="1301"/>
      <c r="AR77" s="1301"/>
      <c r="AS77" s="1301"/>
      <c r="AT77" s="1301"/>
      <c r="AU77" s="1301"/>
      <c r="AV77" s="1301"/>
      <c r="AW77" s="1301"/>
      <c r="AX77" s="1301"/>
      <c r="AY77" s="1301"/>
      <c r="AZ77" s="1301"/>
      <c r="BA77" s="1301"/>
      <c r="BB77" s="1305" t="s">
        <v>606</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611</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uB7icQhUcQDHNvSPjP1Yff4ujfWf3boRZsNfr3KEAEldUWTTCNPNa7SJS1W+sEUYR9xr5X3jcsg11QkeMwzdw==" saltValue="mb1BRxQuFM+LHpU4u1OD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qUNJet05i/HIbSEr11Os7fm5Gn3+MP7Ilefrh3HRqdA7s51YjnRTpzKS7+bbNnVpxfHHlQSqNz60lSw+GuAcQ==" saltValue="H26mmEQEXjg/IquGG2bE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FB4vwY9ck6Hp4T5k2PryOj/eqYBAhDV5u60Ml6tRIFna6DPsY4ew1HkyFladqk7lT7GDULqMQIlcjmytGU8QA==" saltValue="aJlz4voD241rkOnAVK/o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134500</v>
      </c>
      <c r="E3" s="161"/>
      <c r="F3" s="162">
        <v>175675</v>
      </c>
      <c r="G3" s="163"/>
      <c r="H3" s="164"/>
    </row>
    <row r="4" spans="1:8" x14ac:dyDescent="0.15">
      <c r="A4" s="165"/>
      <c r="B4" s="166"/>
      <c r="C4" s="167"/>
      <c r="D4" s="168">
        <v>100314</v>
      </c>
      <c r="E4" s="169"/>
      <c r="F4" s="170">
        <v>87698</v>
      </c>
      <c r="G4" s="171"/>
      <c r="H4" s="172"/>
    </row>
    <row r="5" spans="1:8" x14ac:dyDescent="0.15">
      <c r="A5" s="153" t="s">
        <v>545</v>
      </c>
      <c r="B5" s="158"/>
      <c r="C5" s="159"/>
      <c r="D5" s="160">
        <v>44829</v>
      </c>
      <c r="E5" s="161"/>
      <c r="F5" s="162">
        <v>162193</v>
      </c>
      <c r="G5" s="163"/>
      <c r="H5" s="164"/>
    </row>
    <row r="6" spans="1:8" x14ac:dyDescent="0.15">
      <c r="A6" s="165"/>
      <c r="B6" s="166"/>
      <c r="C6" s="167"/>
      <c r="D6" s="168">
        <v>24160</v>
      </c>
      <c r="E6" s="169"/>
      <c r="F6" s="170">
        <v>79985</v>
      </c>
      <c r="G6" s="171"/>
      <c r="H6" s="172"/>
    </row>
    <row r="7" spans="1:8" x14ac:dyDescent="0.15">
      <c r="A7" s="153" t="s">
        <v>546</v>
      </c>
      <c r="B7" s="158"/>
      <c r="C7" s="159"/>
      <c r="D7" s="160">
        <v>90931</v>
      </c>
      <c r="E7" s="161"/>
      <c r="F7" s="162">
        <v>168868</v>
      </c>
      <c r="G7" s="163"/>
      <c r="H7" s="164"/>
    </row>
    <row r="8" spans="1:8" x14ac:dyDescent="0.15">
      <c r="A8" s="165"/>
      <c r="B8" s="166"/>
      <c r="C8" s="167"/>
      <c r="D8" s="168">
        <v>42045</v>
      </c>
      <c r="E8" s="169"/>
      <c r="F8" s="170">
        <v>79360</v>
      </c>
      <c r="G8" s="171"/>
      <c r="H8" s="172"/>
    </row>
    <row r="9" spans="1:8" x14ac:dyDescent="0.15">
      <c r="A9" s="153" t="s">
        <v>547</v>
      </c>
      <c r="B9" s="158"/>
      <c r="C9" s="159"/>
      <c r="D9" s="160">
        <v>164369</v>
      </c>
      <c r="E9" s="161"/>
      <c r="F9" s="162">
        <v>202870</v>
      </c>
      <c r="G9" s="163"/>
      <c r="H9" s="164"/>
    </row>
    <row r="10" spans="1:8" x14ac:dyDescent="0.15">
      <c r="A10" s="165"/>
      <c r="B10" s="166"/>
      <c r="C10" s="167"/>
      <c r="D10" s="168">
        <v>92933</v>
      </c>
      <c r="E10" s="169"/>
      <c r="F10" s="170">
        <v>79735</v>
      </c>
      <c r="G10" s="171"/>
      <c r="H10" s="172"/>
    </row>
    <row r="11" spans="1:8" x14ac:dyDescent="0.15">
      <c r="A11" s="153" t="s">
        <v>548</v>
      </c>
      <c r="B11" s="158"/>
      <c r="C11" s="159"/>
      <c r="D11" s="160">
        <v>59248</v>
      </c>
      <c r="E11" s="161"/>
      <c r="F11" s="162">
        <v>167497</v>
      </c>
      <c r="G11" s="163"/>
      <c r="H11" s="164"/>
    </row>
    <row r="12" spans="1:8" x14ac:dyDescent="0.15">
      <c r="A12" s="165"/>
      <c r="B12" s="166"/>
      <c r="C12" s="173"/>
      <c r="D12" s="168">
        <v>30942</v>
      </c>
      <c r="E12" s="169"/>
      <c r="F12" s="170">
        <v>82571</v>
      </c>
      <c r="G12" s="171"/>
      <c r="H12" s="172"/>
    </row>
    <row r="13" spans="1:8" x14ac:dyDescent="0.15">
      <c r="A13" s="153"/>
      <c r="B13" s="158"/>
      <c r="C13" s="174"/>
      <c r="D13" s="175">
        <v>98775</v>
      </c>
      <c r="E13" s="176"/>
      <c r="F13" s="177">
        <v>175421</v>
      </c>
      <c r="G13" s="178"/>
      <c r="H13" s="164"/>
    </row>
    <row r="14" spans="1:8" x14ac:dyDescent="0.15">
      <c r="A14" s="165"/>
      <c r="B14" s="166"/>
      <c r="C14" s="167"/>
      <c r="D14" s="168">
        <v>58079</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6.4</v>
      </c>
      <c r="C19" s="179">
        <f>ROUND(VALUE(SUBSTITUTE(実質収支比率等に係る経年分析!G$48,"▲","-")),2)</f>
        <v>8.5399999999999991</v>
      </c>
      <c r="D19" s="179">
        <f>ROUND(VALUE(SUBSTITUTE(実質収支比率等に係る経年分析!H$48,"▲","-")),2)</f>
        <v>11.09</v>
      </c>
      <c r="E19" s="179">
        <f>ROUND(VALUE(SUBSTITUTE(実質収支比率等に係る経年分析!I$48,"▲","-")),2)</f>
        <v>8.8800000000000008</v>
      </c>
      <c r="F19" s="179">
        <f>ROUND(VALUE(SUBSTITUTE(実質収支比率等に係る経年分析!J$48,"▲","-")),2)</f>
        <v>6.85</v>
      </c>
    </row>
    <row r="20" spans="1:11" x14ac:dyDescent="0.15">
      <c r="A20" s="179" t="s">
        <v>54</v>
      </c>
      <c r="B20" s="179">
        <f>ROUND(VALUE(SUBSTITUTE(実質収支比率等に係る経年分析!F$47,"▲","-")),2)</f>
        <v>129.69999999999999</v>
      </c>
      <c r="C20" s="179">
        <f>ROUND(VALUE(SUBSTITUTE(実質収支比率等に係る経年分析!G$47,"▲","-")),2)</f>
        <v>137.96</v>
      </c>
      <c r="D20" s="179">
        <f>ROUND(VALUE(SUBSTITUTE(実質収支比率等に係る経年分析!H$47,"▲","-")),2)</f>
        <v>148.19999999999999</v>
      </c>
      <c r="E20" s="179">
        <f>ROUND(VALUE(SUBSTITUTE(実質収支比率等に係る経年分析!I$47,"▲","-")),2)</f>
        <v>156.91</v>
      </c>
      <c r="F20" s="179">
        <f>ROUND(VALUE(SUBSTITUTE(実質収支比率等に係る経年分析!J$47,"▲","-")),2)</f>
        <v>159.02000000000001</v>
      </c>
    </row>
    <row r="21" spans="1:11" x14ac:dyDescent="0.15">
      <c r="A21" s="179" t="s">
        <v>55</v>
      </c>
      <c r="B21" s="179">
        <f>IF(ISNUMBER(VALUE(SUBSTITUTE(実質収支比率等に係る経年分析!F$49,"▲","-"))),ROUND(VALUE(SUBSTITUTE(実質収支比率等に係る経年分析!F$49,"▲","-")),2),NA())</f>
        <v>1.44</v>
      </c>
      <c r="C21" s="179">
        <f>IF(ISNUMBER(VALUE(SUBSTITUTE(実質収支比率等に係る経年分析!G$49,"▲","-"))),ROUND(VALUE(SUBSTITUTE(実質収支比率等に係る経年分析!G$49,"▲","-")),2),NA())</f>
        <v>7.74</v>
      </c>
      <c r="D21" s="179">
        <f>IF(ISNUMBER(VALUE(SUBSTITUTE(実質収支比率等に係る経年分析!H$49,"▲","-"))),ROUND(VALUE(SUBSTITUTE(実質収支比率等に係る経年分析!H$49,"▲","-")),2),NA())</f>
        <v>2.1800000000000002</v>
      </c>
      <c r="E21" s="179">
        <f>IF(ISNUMBER(VALUE(SUBSTITUTE(実質収支比率等に係る経年分析!I$49,"▲","-"))),ROUND(VALUE(SUBSTITUTE(実質収支比率等に係る経年分析!I$49,"▲","-")),2),NA())</f>
        <v>-2.4300000000000002</v>
      </c>
      <c r="F21" s="179">
        <f>IF(ISNUMBER(VALUE(SUBSTITUTE(実質収支比率等に係る経年分析!J$49,"▲","-"))),ROUND(VALUE(SUBSTITUTE(実質収支比率等に係る経年分析!J$49,"▲","-")),2),NA())</f>
        <v>-7.69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0.69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0.76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介護保険特別会計(介護サービス事業勘定）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8.5399999999999991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8.8800000000000008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6.85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403</v>
      </c>
      <c r="E42" s="181"/>
      <c r="F42" s="181"/>
      <c r="G42" s="181">
        <f>'実質公債費比率（分子）の構造'!L$52</f>
        <v>381</v>
      </c>
      <c r="H42" s="181"/>
      <c r="I42" s="181"/>
      <c r="J42" s="181">
        <f>'実質公債費比率（分子）の構造'!M$52</f>
        <v>332</v>
      </c>
      <c r="K42" s="181"/>
      <c r="L42" s="181"/>
      <c r="M42" s="181">
        <f>'実質公債費比率（分子）の構造'!N$52</f>
        <v>314</v>
      </c>
      <c r="N42" s="181"/>
      <c r="O42" s="181"/>
      <c r="P42" s="181">
        <f>'実質公債費比率（分子）の構造'!O$52</f>
        <v>288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8</v>
      </c>
      <c r="C44" s="181"/>
      <c r="D44" s="181"/>
      <c r="E44" s="181">
        <f>'実質公債費比率（分子）の構造'!L$50</f>
        <v>6</v>
      </c>
      <c r="F44" s="181"/>
      <c r="G44" s="181"/>
      <c r="H44" s="181">
        <f>'実質公債費比率（分子）の構造'!M$50</f>
        <v>5</v>
      </c>
      <c r="I44" s="181"/>
      <c r="J44" s="181"/>
      <c r="K44" s="181">
        <f>'実質公債費比率（分子）の構造'!N$50</f>
        <v>3</v>
      </c>
      <c r="L44" s="181"/>
      <c r="M44" s="181"/>
      <c r="N44" s="181">
        <f>'実質公債費比率（分子）の構造'!O$50</f>
        <v>2</v>
      </c>
      <c r="O44" s="181"/>
      <c r="P44" s="181"/>
    </row>
    <row r="45" spans="1:16" x14ac:dyDescent="0.15">
      <c r="A45" s="181" t="s">
        <v>65</v>
      </c>
      <c r="B45" s="181">
        <f>'実質公債費比率（分子）の構造'!K$49</f>
        <v>61</v>
      </c>
      <c r="C45" s="181"/>
      <c r="D45" s="181"/>
      <c r="E45" s="181">
        <f>'実質公債費比率（分子）の構造'!L$49</f>
        <v>40</v>
      </c>
      <c r="F45" s="181"/>
      <c r="G45" s="181"/>
      <c r="H45" s="181">
        <f>'実質公債費比率（分子）の構造'!M$49</f>
        <v>43</v>
      </c>
      <c r="I45" s="181"/>
      <c r="J45" s="181"/>
      <c r="K45" s="181">
        <f>'実質公債費比率（分子）の構造'!N$49</f>
        <v>43</v>
      </c>
      <c r="L45" s="181"/>
      <c r="M45" s="181"/>
      <c r="N45" s="181">
        <f>'実質公債費比率（分子）の構造'!O$49</f>
        <v>48</v>
      </c>
      <c r="O45" s="181"/>
      <c r="P45" s="181"/>
    </row>
    <row r="46" spans="1:16" x14ac:dyDescent="0.15">
      <c r="A46" s="181" t="s">
        <v>66</v>
      </c>
      <c r="B46" s="181">
        <f>'実質公債費比率（分子）の構造'!K$48</f>
        <v>121</v>
      </c>
      <c r="C46" s="181"/>
      <c r="D46" s="181"/>
      <c r="E46" s="181">
        <f>'実質公債費比率（分子）の構造'!L$48</f>
        <v>127</v>
      </c>
      <c r="F46" s="181"/>
      <c r="G46" s="181"/>
      <c r="H46" s="181">
        <f>'実質公債費比率（分子）の構造'!M$48</f>
        <v>126</v>
      </c>
      <c r="I46" s="181"/>
      <c r="J46" s="181"/>
      <c r="K46" s="181">
        <f>'実質公債費比率（分子）の構造'!N$48</f>
        <v>130</v>
      </c>
      <c r="L46" s="181"/>
      <c r="M46" s="181"/>
      <c r="N46" s="181">
        <f>'実質公債費比率（分子）の構造'!O$48</f>
        <v>127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413</v>
      </c>
      <c r="C49" s="181"/>
      <c r="D49" s="181"/>
      <c r="E49" s="181">
        <f>'実質公債費比率（分子）の構造'!L$45</f>
        <v>367</v>
      </c>
      <c r="F49" s="181"/>
      <c r="G49" s="181"/>
      <c r="H49" s="181">
        <f>'実質公債費比率（分子）の構造'!M$45</f>
        <v>282</v>
      </c>
      <c r="I49" s="181"/>
      <c r="J49" s="181"/>
      <c r="K49" s="181">
        <f>'実質公債費比率（分子）の構造'!N$45</f>
        <v>251</v>
      </c>
      <c r="L49" s="181"/>
      <c r="M49" s="181"/>
      <c r="N49" s="181">
        <f>'実質公債費比率（分子）の構造'!O$45</f>
        <v>214</v>
      </c>
      <c r="O49" s="181"/>
      <c r="P49" s="181"/>
    </row>
    <row r="50" spans="1:16" x14ac:dyDescent="0.15">
      <c r="A50" s="181" t="s">
        <v>70</v>
      </c>
      <c r="B50" s="181" t="e">
        <f>NA()</f>
        <v>#N/A</v>
      </c>
      <c r="C50" s="181">
        <f>IF(ISNUMBER('実質公債費比率（分子）の構造'!K$53),'実質公債費比率（分子）の構造'!K$53,NA())</f>
        <v>200</v>
      </c>
      <c r="D50" s="181" t="e">
        <f>NA()</f>
        <v>#N/A</v>
      </c>
      <c r="E50" s="181" t="e">
        <f>NA()</f>
        <v>#N/A</v>
      </c>
      <c r="F50" s="181">
        <f>IF(ISNUMBER('実質公債費比率（分子）の構造'!L$53),'実質公債費比率（分子）の構造'!L$53,NA())</f>
        <v>159</v>
      </c>
      <c r="G50" s="181" t="e">
        <f>NA()</f>
        <v>#N/A</v>
      </c>
      <c r="H50" s="181" t="e">
        <f>NA()</f>
        <v>#N/A</v>
      </c>
      <c r="I50" s="181">
        <f>IF(ISNUMBER('実質公債費比率（分子）の構造'!M$53),'実質公債費比率（分子）の構造'!M$53,NA())</f>
        <v>124</v>
      </c>
      <c r="J50" s="181" t="e">
        <f>NA()</f>
        <v>#N/A</v>
      </c>
      <c r="K50" s="181" t="e">
        <f>NA()</f>
        <v>#N/A</v>
      </c>
      <c r="L50" s="181">
        <f>IF(ISNUMBER('実質公債費比率（分子）の構造'!N$53),'実質公債費比率（分子）の構造'!N$53,NA())</f>
        <v>113</v>
      </c>
      <c r="M50" s="181" t="e">
        <f>NA()</f>
        <v>#N/A</v>
      </c>
      <c r="N50" s="181" t="e">
        <f>NA()</f>
        <v>#N/A</v>
      </c>
      <c r="O50" s="181">
        <f>IF(ISNUMBER('実質公債費比率（分子）の構造'!O$53),'実質公債費比率（分子）の構造'!O$53,NA())</f>
        <v>103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2826</v>
      </c>
      <c r="E56" s="180"/>
      <c r="F56" s="180"/>
      <c r="G56" s="180">
        <f>'将来負担比率（分子）の構造'!J$52</f>
        <v>2599</v>
      </c>
      <c r="H56" s="180"/>
      <c r="I56" s="180"/>
      <c r="J56" s="180">
        <f>'将来負担比率（分子）の構造'!K$52</f>
        <v>2419</v>
      </c>
      <c r="K56" s="180"/>
      <c r="L56" s="180"/>
      <c r="M56" s="180">
        <f>'将来負担比率（分子）の構造'!L$52</f>
        <v>2518</v>
      </c>
      <c r="N56" s="180"/>
      <c r="O56" s="180"/>
      <c r="P56" s="180">
        <f>'将来負担比率（分子）の構造'!M$52</f>
        <v>2447</v>
      </c>
    </row>
    <row r="57" spans="1:16" x14ac:dyDescent="0.15">
      <c r="A57" s="180" t="s">
        <v>41</v>
      </c>
      <c r="B57" s="180"/>
      <c r="C57" s="180"/>
      <c r="D57" s="180">
        <f>'将来負担比率（分子）の構造'!I$51</f>
        <v>169</v>
      </c>
      <c r="E57" s="180"/>
      <c r="F57" s="180"/>
      <c r="G57" s="180">
        <f>'将来負担比率（分子）の構造'!J$51</f>
        <v>152</v>
      </c>
      <c r="H57" s="180"/>
      <c r="I57" s="180"/>
      <c r="J57" s="180">
        <f>'将来負担比率（分子）の構造'!K$51</f>
        <v>135</v>
      </c>
      <c r="K57" s="180"/>
      <c r="L57" s="180"/>
      <c r="M57" s="180">
        <f>'将来負担比率（分子）の構造'!L$51</f>
        <v>118</v>
      </c>
      <c r="N57" s="180"/>
      <c r="O57" s="180"/>
      <c r="P57" s="180">
        <f>'将来負担比率（分子）の構造'!M$51</f>
        <v>100</v>
      </c>
    </row>
    <row r="58" spans="1:16" x14ac:dyDescent="0.15">
      <c r="A58" s="180" t="s">
        <v>40</v>
      </c>
      <c r="B58" s="180"/>
      <c r="C58" s="180"/>
      <c r="D58" s="180">
        <f>'将来負担比率（分子）の構造'!I$50</f>
        <v>4582</v>
      </c>
      <c r="E58" s="180"/>
      <c r="F58" s="180"/>
      <c r="G58" s="180">
        <f>'将来負担比率（分子）の構造'!J$50</f>
        <v>5118</v>
      </c>
      <c r="H58" s="180"/>
      <c r="I58" s="180"/>
      <c r="J58" s="180">
        <f>'将来負担比率（分子）の構造'!K$50</f>
        <v>5215</v>
      </c>
      <c r="K58" s="180"/>
      <c r="L58" s="180"/>
      <c r="M58" s="180">
        <f>'将来負担比率（分子）の構造'!L$50</f>
        <v>5493</v>
      </c>
      <c r="N58" s="180"/>
      <c r="O58" s="180"/>
      <c r="P58" s="180">
        <f>'将来負担比率（分子）の構造'!M$50</f>
        <v>5357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f>'将来負担比率（分子）の構造'!K$46</f>
        <v>3</v>
      </c>
      <c r="I61" s="180"/>
      <c r="J61" s="180"/>
      <c r="K61" s="180">
        <f>'将来負担比率（分子）の構造'!L$46</f>
        <v>3</v>
      </c>
      <c r="L61" s="180"/>
      <c r="M61" s="180"/>
      <c r="N61" s="180">
        <f>'将来負担比率（分子）の構造'!M$46</f>
        <v>2</v>
      </c>
      <c r="O61" s="180"/>
      <c r="P61" s="180"/>
    </row>
    <row r="62" spans="1:16" x14ac:dyDescent="0.15">
      <c r="A62" s="180" t="s">
        <v>34</v>
      </c>
      <c r="B62" s="180">
        <f>'将来負担比率（分子）の構造'!I$45</f>
        <v>896</v>
      </c>
      <c r="C62" s="180"/>
      <c r="D62" s="180"/>
      <c r="E62" s="180">
        <f>'将来負担比率（分子）の構造'!J$45</f>
        <v>899</v>
      </c>
      <c r="F62" s="180"/>
      <c r="G62" s="180"/>
      <c r="H62" s="180">
        <f>'将来負担比率（分子）の構造'!K$45</f>
        <v>909</v>
      </c>
      <c r="I62" s="180"/>
      <c r="J62" s="180"/>
      <c r="K62" s="180">
        <f>'将来負担比率（分子）の構造'!L$45</f>
        <v>928</v>
      </c>
      <c r="L62" s="180"/>
      <c r="M62" s="180"/>
      <c r="N62" s="180">
        <f>'将来負担比率（分子）の構造'!M$45</f>
        <v>915</v>
      </c>
      <c r="O62" s="180"/>
      <c r="P62" s="180"/>
    </row>
    <row r="63" spans="1:16" x14ac:dyDescent="0.15">
      <c r="A63" s="180" t="s">
        <v>33</v>
      </c>
      <c r="B63" s="180">
        <f>'将来負担比率（分子）の構造'!I$44</f>
        <v>326</v>
      </c>
      <c r="C63" s="180"/>
      <c r="D63" s="180"/>
      <c r="E63" s="180">
        <f>'将来負担比率（分子）の構造'!J$44</f>
        <v>303</v>
      </c>
      <c r="F63" s="180"/>
      <c r="G63" s="180"/>
      <c r="H63" s="180">
        <f>'将来負担比率（分子）の構造'!K$44</f>
        <v>268</v>
      </c>
      <c r="I63" s="180"/>
      <c r="J63" s="180"/>
      <c r="K63" s="180">
        <f>'将来負担比率（分子）の構造'!L$44</f>
        <v>266</v>
      </c>
      <c r="L63" s="180"/>
      <c r="M63" s="180"/>
      <c r="N63" s="180">
        <f>'将来負担比率（分子）の構造'!M$44</f>
        <v>219</v>
      </c>
      <c r="O63" s="180"/>
      <c r="P63" s="180"/>
    </row>
    <row r="64" spans="1:16" x14ac:dyDescent="0.15">
      <c r="A64" s="180" t="s">
        <v>32</v>
      </c>
      <c r="B64" s="180">
        <f>'将来負担比率（分子）の構造'!I$43</f>
        <v>1844</v>
      </c>
      <c r="C64" s="180"/>
      <c r="D64" s="180"/>
      <c r="E64" s="180">
        <f>'将来負担比率（分子）の構造'!J$43</f>
        <v>1707</v>
      </c>
      <c r="F64" s="180"/>
      <c r="G64" s="180"/>
      <c r="H64" s="180">
        <f>'将来負担比率（分子）の構造'!K$43</f>
        <v>1604</v>
      </c>
      <c r="I64" s="180"/>
      <c r="J64" s="180"/>
      <c r="K64" s="180">
        <f>'将来負担比率（分子）の構造'!L$43</f>
        <v>1547</v>
      </c>
      <c r="L64" s="180"/>
      <c r="M64" s="180"/>
      <c r="N64" s="180">
        <f>'将来負担比率（分子）の構造'!M$43</f>
        <v>1488</v>
      </c>
      <c r="O64" s="180"/>
      <c r="P64" s="180"/>
    </row>
    <row r="65" spans="1:16" x14ac:dyDescent="0.15">
      <c r="A65" s="180" t="s">
        <v>31</v>
      </c>
      <c r="B65" s="180">
        <f>'将来負担比率（分子）の構造'!I$42</f>
        <v>1</v>
      </c>
      <c r="C65" s="180"/>
      <c r="D65" s="180"/>
      <c r="E65" s="180">
        <f>'将来負担比率（分子）の構造'!J$42</f>
        <v>1</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1837</v>
      </c>
      <c r="C66" s="180"/>
      <c r="D66" s="180"/>
      <c r="E66" s="180">
        <f>'将来負担比率（分子）の構造'!J$41</f>
        <v>1494</v>
      </c>
      <c r="F66" s="180"/>
      <c r="G66" s="180"/>
      <c r="H66" s="180">
        <f>'将来負担比率（分子）の構造'!K$41</f>
        <v>1280</v>
      </c>
      <c r="I66" s="180"/>
      <c r="J66" s="180"/>
      <c r="K66" s="180">
        <f>'将来負担比率（分子）の構造'!L$41</f>
        <v>1325</v>
      </c>
      <c r="L66" s="180"/>
      <c r="M66" s="180"/>
      <c r="N66" s="180">
        <f>'将来負担比率（分子）の構造'!M$41</f>
        <v>1194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4082</v>
      </c>
      <c r="C72" s="184">
        <f>基金残高に係る経年分析!G55</f>
        <v>4235</v>
      </c>
      <c r="D72" s="184">
        <f>基金残高に係る経年分析!H55</f>
        <v>4210</v>
      </c>
    </row>
    <row r="73" spans="1:16" x14ac:dyDescent="0.15">
      <c r="A73" s="183" t="s">
        <v>77</v>
      </c>
      <c r="B73" s="184">
        <f>基金残高に係る経年分析!F56</f>
        <v>102</v>
      </c>
      <c r="C73" s="184">
        <f>基金残高に係る経年分析!G56</f>
        <v>102</v>
      </c>
      <c r="D73" s="184">
        <f>基金残高に係る経年分析!H56</f>
        <v>102</v>
      </c>
    </row>
    <row r="74" spans="1:16" x14ac:dyDescent="0.15">
      <c r="A74" s="183" t="s">
        <v>78</v>
      </c>
      <c r="B74" s="184">
        <f>基金残高に係る経年分析!F57</f>
        <v>722</v>
      </c>
      <c r="C74" s="184">
        <f>基金残高に係る経年分析!G57</f>
        <v>815</v>
      </c>
      <c r="D74" s="184">
        <f>基金残高に係る経年分析!H57</f>
        <v>979</v>
      </c>
    </row>
  </sheetData>
  <sheetProtection algorithmName="SHA-512" hashValue="R64N/uuKKtaHhp8ZwEY3RV6P/FtuiSokb8pg3xeDcww31qdpzCe0hna2rOqIf+sbEXBDRaZcCsNcKveEWlRZXQ==" saltValue="U7MrwOLzj+IfMMDn/Oh/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217</v>
      </c>
      <c r="DI1" s="756"/>
      <c r="DJ1" s="756"/>
      <c r="DK1" s="756"/>
      <c r="DL1" s="756"/>
      <c r="DM1" s="756"/>
      <c r="DN1" s="757"/>
      <c r="DO1" s="225"/>
      <c r="DP1" s="755" t="s">
        <v>218</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223</v>
      </c>
      <c r="S4" s="698"/>
      <c r="T4" s="698"/>
      <c r="U4" s="698"/>
      <c r="V4" s="698"/>
      <c r="W4" s="698"/>
      <c r="X4" s="698"/>
      <c r="Y4" s="699"/>
      <c r="Z4" s="697" t="s">
        <v>224</v>
      </c>
      <c r="AA4" s="698"/>
      <c r="AB4" s="698"/>
      <c r="AC4" s="699"/>
      <c r="AD4" s="697" t="s">
        <v>225</v>
      </c>
      <c r="AE4" s="698"/>
      <c r="AF4" s="698"/>
      <c r="AG4" s="698"/>
      <c r="AH4" s="698"/>
      <c r="AI4" s="698"/>
      <c r="AJ4" s="698"/>
      <c r="AK4" s="699"/>
      <c r="AL4" s="697" t="s">
        <v>224</v>
      </c>
      <c r="AM4" s="698"/>
      <c r="AN4" s="698"/>
      <c r="AO4" s="699"/>
      <c r="AP4" s="758" t="s">
        <v>226</v>
      </c>
      <c r="AQ4" s="758"/>
      <c r="AR4" s="758"/>
      <c r="AS4" s="758"/>
      <c r="AT4" s="758"/>
      <c r="AU4" s="758"/>
      <c r="AV4" s="758"/>
      <c r="AW4" s="758"/>
      <c r="AX4" s="758"/>
      <c r="AY4" s="758"/>
      <c r="AZ4" s="758"/>
      <c r="BA4" s="758"/>
      <c r="BB4" s="758"/>
      <c r="BC4" s="758"/>
      <c r="BD4" s="758"/>
      <c r="BE4" s="758"/>
      <c r="BF4" s="758"/>
      <c r="BG4" s="758" t="s">
        <v>227</v>
      </c>
      <c r="BH4" s="758"/>
      <c r="BI4" s="758"/>
      <c r="BJ4" s="758"/>
      <c r="BK4" s="758"/>
      <c r="BL4" s="758"/>
      <c r="BM4" s="758"/>
      <c r="BN4" s="758"/>
      <c r="BO4" s="758" t="s">
        <v>224</v>
      </c>
      <c r="BP4" s="758"/>
      <c r="BQ4" s="758"/>
      <c r="BR4" s="758"/>
      <c r="BS4" s="758" t="s">
        <v>228</v>
      </c>
      <c r="BT4" s="758"/>
      <c r="BU4" s="758"/>
      <c r="BV4" s="758"/>
      <c r="BW4" s="758"/>
      <c r="BX4" s="758"/>
      <c r="BY4" s="758"/>
      <c r="BZ4" s="758"/>
      <c r="CA4" s="758"/>
      <c r="CB4" s="758"/>
      <c r="CD4" s="740" t="s">
        <v>229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230</v>
      </c>
      <c r="C5" s="723"/>
      <c r="D5" s="723"/>
      <c r="E5" s="723"/>
      <c r="F5" s="723"/>
      <c r="G5" s="723"/>
      <c r="H5" s="723"/>
      <c r="I5" s="723"/>
      <c r="J5" s="723"/>
      <c r="K5" s="723"/>
      <c r="L5" s="723"/>
      <c r="M5" s="723"/>
      <c r="N5" s="723"/>
      <c r="O5" s="723"/>
      <c r="P5" s="723"/>
      <c r="Q5" s="724"/>
      <c r="R5" s="688">
        <v>2600406</v>
      </c>
      <c r="S5" s="689"/>
      <c r="T5" s="689"/>
      <c r="U5" s="689"/>
      <c r="V5" s="689"/>
      <c r="W5" s="689"/>
      <c r="X5" s="689"/>
      <c r="Y5" s="735"/>
      <c r="Z5" s="753">
        <v>57.7</v>
      </c>
      <c r="AA5" s="753"/>
      <c r="AB5" s="753"/>
      <c r="AC5" s="753"/>
      <c r="AD5" s="754">
        <v>2600406</v>
      </c>
      <c r="AE5" s="754"/>
      <c r="AF5" s="754"/>
      <c r="AG5" s="754"/>
      <c r="AH5" s="754"/>
      <c r="AI5" s="754"/>
      <c r="AJ5" s="754"/>
      <c r="AK5" s="754"/>
      <c r="AL5" s="736">
        <v>91.9</v>
      </c>
      <c r="AM5" s="705"/>
      <c r="AN5" s="705"/>
      <c r="AO5" s="737"/>
      <c r="AP5" s="722" t="s">
        <v>231</v>
      </c>
      <c r="AQ5" s="723"/>
      <c r="AR5" s="723"/>
      <c r="AS5" s="723"/>
      <c r="AT5" s="723"/>
      <c r="AU5" s="723"/>
      <c r="AV5" s="723"/>
      <c r="AW5" s="723"/>
      <c r="AX5" s="723"/>
      <c r="AY5" s="723"/>
      <c r="AZ5" s="723"/>
      <c r="BA5" s="723"/>
      <c r="BB5" s="723"/>
      <c r="BC5" s="723"/>
      <c r="BD5" s="723"/>
      <c r="BE5" s="723"/>
      <c r="BF5" s="724"/>
      <c r="BG5" s="623">
        <v>2600406</v>
      </c>
      <c r="BH5" s="626"/>
      <c r="BI5" s="626"/>
      <c r="BJ5" s="626"/>
      <c r="BK5" s="626"/>
      <c r="BL5" s="626"/>
      <c r="BM5" s="626"/>
      <c r="BN5" s="627"/>
      <c r="BO5" s="685">
        <v>100</v>
      </c>
      <c r="BP5" s="685"/>
      <c r="BQ5" s="685"/>
      <c r="BR5" s="685"/>
      <c r="BS5" s="686">
        <v>299064</v>
      </c>
      <c r="BT5" s="686"/>
      <c r="BU5" s="686"/>
      <c r="BV5" s="686"/>
      <c r="BW5" s="686"/>
      <c r="BX5" s="686"/>
      <c r="BY5" s="686"/>
      <c r="BZ5" s="686"/>
      <c r="CA5" s="686"/>
      <c r="CB5" s="727"/>
      <c r="CD5" s="740" t="s">
        <v>226</v>
      </c>
      <c r="CE5" s="741"/>
      <c r="CF5" s="741"/>
      <c r="CG5" s="741"/>
      <c r="CH5" s="741"/>
      <c r="CI5" s="741"/>
      <c r="CJ5" s="741"/>
      <c r="CK5" s="741"/>
      <c r="CL5" s="741"/>
      <c r="CM5" s="741"/>
      <c r="CN5" s="741"/>
      <c r="CO5" s="741"/>
      <c r="CP5" s="741"/>
      <c r="CQ5" s="742"/>
      <c r="CR5" s="740" t="s">
        <v>232</v>
      </c>
      <c r="CS5" s="741"/>
      <c r="CT5" s="741"/>
      <c r="CU5" s="741"/>
      <c r="CV5" s="741"/>
      <c r="CW5" s="741"/>
      <c r="CX5" s="741"/>
      <c r="CY5" s="742"/>
      <c r="CZ5" s="740" t="s">
        <v>224</v>
      </c>
      <c r="DA5" s="741"/>
      <c r="DB5" s="741"/>
      <c r="DC5" s="742"/>
      <c r="DD5" s="740" t="s">
        <v>233</v>
      </c>
      <c r="DE5" s="741"/>
      <c r="DF5" s="741"/>
      <c r="DG5" s="741"/>
      <c r="DH5" s="741"/>
      <c r="DI5" s="741"/>
      <c r="DJ5" s="741"/>
      <c r="DK5" s="741"/>
      <c r="DL5" s="741"/>
      <c r="DM5" s="741"/>
      <c r="DN5" s="741"/>
      <c r="DO5" s="741"/>
      <c r="DP5" s="742"/>
      <c r="DQ5" s="740" t="s">
        <v>234</v>
      </c>
      <c r="DR5" s="741"/>
      <c r="DS5" s="741"/>
      <c r="DT5" s="741"/>
      <c r="DU5" s="741"/>
      <c r="DV5" s="741"/>
      <c r="DW5" s="741"/>
      <c r="DX5" s="741"/>
      <c r="DY5" s="741"/>
      <c r="DZ5" s="741"/>
      <c r="EA5" s="741"/>
      <c r="EB5" s="741"/>
      <c r="EC5" s="742"/>
    </row>
    <row r="6" spans="2:143" ht="11.25" customHeight="1" x14ac:dyDescent="0.15">
      <c r="B6" s="620" t="s">
        <v>235</v>
      </c>
      <c r="C6" s="621"/>
      <c r="D6" s="621"/>
      <c r="E6" s="621"/>
      <c r="F6" s="621"/>
      <c r="G6" s="621"/>
      <c r="H6" s="621"/>
      <c r="I6" s="621"/>
      <c r="J6" s="621"/>
      <c r="K6" s="621"/>
      <c r="L6" s="621"/>
      <c r="M6" s="621"/>
      <c r="N6" s="621"/>
      <c r="O6" s="621"/>
      <c r="P6" s="621"/>
      <c r="Q6" s="622"/>
      <c r="R6" s="623">
        <v>46709</v>
      </c>
      <c r="S6" s="626"/>
      <c r="T6" s="626"/>
      <c r="U6" s="626"/>
      <c r="V6" s="626"/>
      <c r="W6" s="626"/>
      <c r="X6" s="626"/>
      <c r="Y6" s="627"/>
      <c r="Z6" s="685">
        <v>1</v>
      </c>
      <c r="AA6" s="685"/>
      <c r="AB6" s="685"/>
      <c r="AC6" s="685"/>
      <c r="AD6" s="686">
        <v>46709</v>
      </c>
      <c r="AE6" s="686"/>
      <c r="AF6" s="686"/>
      <c r="AG6" s="686"/>
      <c r="AH6" s="686"/>
      <c r="AI6" s="686"/>
      <c r="AJ6" s="686"/>
      <c r="AK6" s="686"/>
      <c r="AL6" s="628">
        <v>1.7</v>
      </c>
      <c r="AM6" s="629"/>
      <c r="AN6" s="629"/>
      <c r="AO6" s="687"/>
      <c r="AP6" s="620" t="s">
        <v>236</v>
      </c>
      <c r="AQ6" s="621"/>
      <c r="AR6" s="621"/>
      <c r="AS6" s="621"/>
      <c r="AT6" s="621"/>
      <c r="AU6" s="621"/>
      <c r="AV6" s="621"/>
      <c r="AW6" s="621"/>
      <c r="AX6" s="621"/>
      <c r="AY6" s="621"/>
      <c r="AZ6" s="621"/>
      <c r="BA6" s="621"/>
      <c r="BB6" s="621"/>
      <c r="BC6" s="621"/>
      <c r="BD6" s="621"/>
      <c r="BE6" s="621"/>
      <c r="BF6" s="622"/>
      <c r="BG6" s="623">
        <v>2600406</v>
      </c>
      <c r="BH6" s="626"/>
      <c r="BI6" s="626"/>
      <c r="BJ6" s="626"/>
      <c r="BK6" s="626"/>
      <c r="BL6" s="626"/>
      <c r="BM6" s="626"/>
      <c r="BN6" s="627"/>
      <c r="BO6" s="685">
        <v>100</v>
      </c>
      <c r="BP6" s="685"/>
      <c r="BQ6" s="685"/>
      <c r="BR6" s="685"/>
      <c r="BS6" s="686">
        <v>299064</v>
      </c>
      <c r="BT6" s="686"/>
      <c r="BU6" s="686"/>
      <c r="BV6" s="686"/>
      <c r="BW6" s="686"/>
      <c r="BX6" s="686"/>
      <c r="BY6" s="686"/>
      <c r="BZ6" s="686"/>
      <c r="CA6" s="686"/>
      <c r="CB6" s="727"/>
      <c r="CD6" s="694" t="s">
        <v>237</v>
      </c>
      <c r="CE6" s="695"/>
      <c r="CF6" s="695"/>
      <c r="CG6" s="695"/>
      <c r="CH6" s="695"/>
      <c r="CI6" s="695"/>
      <c r="CJ6" s="695"/>
      <c r="CK6" s="695"/>
      <c r="CL6" s="695"/>
      <c r="CM6" s="695"/>
      <c r="CN6" s="695"/>
      <c r="CO6" s="695"/>
      <c r="CP6" s="695"/>
      <c r="CQ6" s="696"/>
      <c r="CR6" s="623">
        <v>72565</v>
      </c>
      <c r="CS6" s="626"/>
      <c r="CT6" s="626"/>
      <c r="CU6" s="626"/>
      <c r="CV6" s="626"/>
      <c r="CW6" s="626"/>
      <c r="CX6" s="626"/>
      <c r="CY6" s="627"/>
      <c r="CZ6" s="736">
        <v>1.7</v>
      </c>
      <c r="DA6" s="705"/>
      <c r="DB6" s="705"/>
      <c r="DC6" s="739"/>
      <c r="DD6" s="631" t="s">
        <v>238</v>
      </c>
      <c r="DE6" s="626"/>
      <c r="DF6" s="626"/>
      <c r="DG6" s="626"/>
      <c r="DH6" s="626"/>
      <c r="DI6" s="626"/>
      <c r="DJ6" s="626"/>
      <c r="DK6" s="626"/>
      <c r="DL6" s="626"/>
      <c r="DM6" s="626"/>
      <c r="DN6" s="626"/>
      <c r="DO6" s="626"/>
      <c r="DP6" s="627"/>
      <c r="DQ6" s="631">
        <v>72515</v>
      </c>
      <c r="DR6" s="626"/>
      <c r="DS6" s="626"/>
      <c r="DT6" s="626"/>
      <c r="DU6" s="626"/>
      <c r="DV6" s="626"/>
      <c r="DW6" s="626"/>
      <c r="DX6" s="626"/>
      <c r="DY6" s="626"/>
      <c r="DZ6" s="626"/>
      <c r="EA6" s="626"/>
      <c r="EB6" s="626"/>
      <c r="EC6" s="666"/>
    </row>
    <row r="7" spans="2:143" ht="11.25" customHeight="1" x14ac:dyDescent="0.15">
      <c r="B7" s="620" t="s">
        <v>239</v>
      </c>
      <c r="C7" s="621"/>
      <c r="D7" s="621"/>
      <c r="E7" s="621"/>
      <c r="F7" s="621"/>
      <c r="G7" s="621"/>
      <c r="H7" s="621"/>
      <c r="I7" s="621"/>
      <c r="J7" s="621"/>
      <c r="K7" s="621"/>
      <c r="L7" s="621"/>
      <c r="M7" s="621"/>
      <c r="N7" s="621"/>
      <c r="O7" s="621"/>
      <c r="P7" s="621"/>
      <c r="Q7" s="622"/>
      <c r="R7" s="623">
        <v>451</v>
      </c>
      <c r="S7" s="626"/>
      <c r="T7" s="626"/>
      <c r="U7" s="626"/>
      <c r="V7" s="626"/>
      <c r="W7" s="626"/>
      <c r="X7" s="626"/>
      <c r="Y7" s="627"/>
      <c r="Z7" s="685">
        <v>0</v>
      </c>
      <c r="AA7" s="685"/>
      <c r="AB7" s="685"/>
      <c r="AC7" s="685"/>
      <c r="AD7" s="686">
        <v>451</v>
      </c>
      <c r="AE7" s="686"/>
      <c r="AF7" s="686"/>
      <c r="AG7" s="686"/>
      <c r="AH7" s="686"/>
      <c r="AI7" s="686"/>
      <c r="AJ7" s="686"/>
      <c r="AK7" s="686"/>
      <c r="AL7" s="628">
        <v>0</v>
      </c>
      <c r="AM7" s="629"/>
      <c r="AN7" s="629"/>
      <c r="AO7" s="687"/>
      <c r="AP7" s="620" t="s">
        <v>240</v>
      </c>
      <c r="AQ7" s="621"/>
      <c r="AR7" s="621"/>
      <c r="AS7" s="621"/>
      <c r="AT7" s="621"/>
      <c r="AU7" s="621"/>
      <c r="AV7" s="621"/>
      <c r="AW7" s="621"/>
      <c r="AX7" s="621"/>
      <c r="AY7" s="621"/>
      <c r="AZ7" s="621"/>
      <c r="BA7" s="621"/>
      <c r="BB7" s="621"/>
      <c r="BC7" s="621"/>
      <c r="BD7" s="621"/>
      <c r="BE7" s="621"/>
      <c r="BF7" s="622"/>
      <c r="BG7" s="623">
        <v>178300</v>
      </c>
      <c r="BH7" s="626"/>
      <c r="BI7" s="626"/>
      <c r="BJ7" s="626"/>
      <c r="BK7" s="626"/>
      <c r="BL7" s="626"/>
      <c r="BM7" s="626"/>
      <c r="BN7" s="627"/>
      <c r="BO7" s="685">
        <v>6.9</v>
      </c>
      <c r="BP7" s="685"/>
      <c r="BQ7" s="685"/>
      <c r="BR7" s="685"/>
      <c r="BS7" s="686">
        <v>5670</v>
      </c>
      <c r="BT7" s="686"/>
      <c r="BU7" s="686"/>
      <c r="BV7" s="686"/>
      <c r="BW7" s="686"/>
      <c r="BX7" s="686"/>
      <c r="BY7" s="686"/>
      <c r="BZ7" s="686"/>
      <c r="CA7" s="686"/>
      <c r="CB7" s="727"/>
      <c r="CD7" s="667" t="s">
        <v>241</v>
      </c>
      <c r="CE7" s="664"/>
      <c r="CF7" s="664"/>
      <c r="CG7" s="664"/>
      <c r="CH7" s="664"/>
      <c r="CI7" s="664"/>
      <c r="CJ7" s="664"/>
      <c r="CK7" s="664"/>
      <c r="CL7" s="664"/>
      <c r="CM7" s="664"/>
      <c r="CN7" s="664"/>
      <c r="CO7" s="664"/>
      <c r="CP7" s="664"/>
      <c r="CQ7" s="665"/>
      <c r="CR7" s="623">
        <v>1081953</v>
      </c>
      <c r="CS7" s="626"/>
      <c r="CT7" s="626"/>
      <c r="CU7" s="626"/>
      <c r="CV7" s="626"/>
      <c r="CW7" s="626"/>
      <c r="CX7" s="626"/>
      <c r="CY7" s="627"/>
      <c r="CZ7" s="685">
        <v>25.3</v>
      </c>
      <c r="DA7" s="685"/>
      <c r="DB7" s="685"/>
      <c r="DC7" s="685"/>
      <c r="DD7" s="631">
        <v>21988</v>
      </c>
      <c r="DE7" s="626"/>
      <c r="DF7" s="626"/>
      <c r="DG7" s="626"/>
      <c r="DH7" s="626"/>
      <c r="DI7" s="626"/>
      <c r="DJ7" s="626"/>
      <c r="DK7" s="626"/>
      <c r="DL7" s="626"/>
      <c r="DM7" s="626"/>
      <c r="DN7" s="626"/>
      <c r="DO7" s="626"/>
      <c r="DP7" s="627"/>
      <c r="DQ7" s="631">
        <v>1031924</v>
      </c>
      <c r="DR7" s="626"/>
      <c r="DS7" s="626"/>
      <c r="DT7" s="626"/>
      <c r="DU7" s="626"/>
      <c r="DV7" s="626"/>
      <c r="DW7" s="626"/>
      <c r="DX7" s="626"/>
      <c r="DY7" s="626"/>
      <c r="DZ7" s="626"/>
      <c r="EA7" s="626"/>
      <c r="EB7" s="626"/>
      <c r="EC7" s="666"/>
    </row>
    <row r="8" spans="2:143" ht="11.25" customHeight="1" x14ac:dyDescent="0.15">
      <c r="B8" s="620" t="s">
        <v>242</v>
      </c>
      <c r="C8" s="621"/>
      <c r="D8" s="621"/>
      <c r="E8" s="621"/>
      <c r="F8" s="621"/>
      <c r="G8" s="621"/>
      <c r="H8" s="621"/>
      <c r="I8" s="621"/>
      <c r="J8" s="621"/>
      <c r="K8" s="621"/>
      <c r="L8" s="621"/>
      <c r="M8" s="621"/>
      <c r="N8" s="621"/>
      <c r="O8" s="621"/>
      <c r="P8" s="621"/>
      <c r="Q8" s="622"/>
      <c r="R8" s="623">
        <v>757</v>
      </c>
      <c r="S8" s="626"/>
      <c r="T8" s="626"/>
      <c r="U8" s="626"/>
      <c r="V8" s="626"/>
      <c r="W8" s="626"/>
      <c r="X8" s="626"/>
      <c r="Y8" s="627"/>
      <c r="Z8" s="685">
        <v>0</v>
      </c>
      <c r="AA8" s="685"/>
      <c r="AB8" s="685"/>
      <c r="AC8" s="685"/>
      <c r="AD8" s="686">
        <v>757</v>
      </c>
      <c r="AE8" s="686"/>
      <c r="AF8" s="686"/>
      <c r="AG8" s="686"/>
      <c r="AH8" s="686"/>
      <c r="AI8" s="686"/>
      <c r="AJ8" s="686"/>
      <c r="AK8" s="686"/>
      <c r="AL8" s="628">
        <v>0</v>
      </c>
      <c r="AM8" s="629"/>
      <c r="AN8" s="629"/>
      <c r="AO8" s="687"/>
      <c r="AP8" s="620" t="s">
        <v>243</v>
      </c>
      <c r="AQ8" s="621"/>
      <c r="AR8" s="621"/>
      <c r="AS8" s="621"/>
      <c r="AT8" s="621"/>
      <c r="AU8" s="621"/>
      <c r="AV8" s="621"/>
      <c r="AW8" s="621"/>
      <c r="AX8" s="621"/>
      <c r="AY8" s="621"/>
      <c r="AZ8" s="621"/>
      <c r="BA8" s="621"/>
      <c r="BB8" s="621"/>
      <c r="BC8" s="621"/>
      <c r="BD8" s="621"/>
      <c r="BE8" s="621"/>
      <c r="BF8" s="622"/>
      <c r="BG8" s="623">
        <v>7898</v>
      </c>
      <c r="BH8" s="626"/>
      <c r="BI8" s="626"/>
      <c r="BJ8" s="626"/>
      <c r="BK8" s="626"/>
      <c r="BL8" s="626"/>
      <c r="BM8" s="626"/>
      <c r="BN8" s="627"/>
      <c r="BO8" s="685">
        <v>0.3</v>
      </c>
      <c r="BP8" s="685"/>
      <c r="BQ8" s="685"/>
      <c r="BR8" s="685"/>
      <c r="BS8" s="631" t="s">
        <v>238</v>
      </c>
      <c r="BT8" s="626"/>
      <c r="BU8" s="626"/>
      <c r="BV8" s="626"/>
      <c r="BW8" s="626"/>
      <c r="BX8" s="626"/>
      <c r="BY8" s="626"/>
      <c r="BZ8" s="626"/>
      <c r="CA8" s="626"/>
      <c r="CB8" s="666"/>
      <c r="CD8" s="667" t="s">
        <v>244</v>
      </c>
      <c r="CE8" s="664"/>
      <c r="CF8" s="664"/>
      <c r="CG8" s="664"/>
      <c r="CH8" s="664"/>
      <c r="CI8" s="664"/>
      <c r="CJ8" s="664"/>
      <c r="CK8" s="664"/>
      <c r="CL8" s="664"/>
      <c r="CM8" s="664"/>
      <c r="CN8" s="664"/>
      <c r="CO8" s="664"/>
      <c r="CP8" s="664"/>
      <c r="CQ8" s="665"/>
      <c r="CR8" s="623">
        <v>1149196</v>
      </c>
      <c r="CS8" s="626"/>
      <c r="CT8" s="626"/>
      <c r="CU8" s="626"/>
      <c r="CV8" s="626"/>
      <c r="CW8" s="626"/>
      <c r="CX8" s="626"/>
      <c r="CY8" s="627"/>
      <c r="CZ8" s="685">
        <v>26.9</v>
      </c>
      <c r="DA8" s="685"/>
      <c r="DB8" s="685"/>
      <c r="DC8" s="685"/>
      <c r="DD8" s="631">
        <v>17240</v>
      </c>
      <c r="DE8" s="626"/>
      <c r="DF8" s="626"/>
      <c r="DG8" s="626"/>
      <c r="DH8" s="626"/>
      <c r="DI8" s="626"/>
      <c r="DJ8" s="626"/>
      <c r="DK8" s="626"/>
      <c r="DL8" s="626"/>
      <c r="DM8" s="626"/>
      <c r="DN8" s="626"/>
      <c r="DO8" s="626"/>
      <c r="DP8" s="627"/>
      <c r="DQ8" s="631">
        <v>689764</v>
      </c>
      <c r="DR8" s="626"/>
      <c r="DS8" s="626"/>
      <c r="DT8" s="626"/>
      <c r="DU8" s="626"/>
      <c r="DV8" s="626"/>
      <c r="DW8" s="626"/>
      <c r="DX8" s="626"/>
      <c r="DY8" s="626"/>
      <c r="DZ8" s="626"/>
      <c r="EA8" s="626"/>
      <c r="EB8" s="626"/>
      <c r="EC8" s="666"/>
    </row>
    <row r="9" spans="2:143" ht="11.25" customHeight="1" x14ac:dyDescent="0.15">
      <c r="B9" s="620" t="s">
        <v>245</v>
      </c>
      <c r="C9" s="621"/>
      <c r="D9" s="621"/>
      <c r="E9" s="621"/>
      <c r="F9" s="621"/>
      <c r="G9" s="621"/>
      <c r="H9" s="621"/>
      <c r="I9" s="621"/>
      <c r="J9" s="621"/>
      <c r="K9" s="621"/>
      <c r="L9" s="621"/>
      <c r="M9" s="621"/>
      <c r="N9" s="621"/>
      <c r="O9" s="621"/>
      <c r="P9" s="621"/>
      <c r="Q9" s="622"/>
      <c r="R9" s="623">
        <v>868</v>
      </c>
      <c r="S9" s="626"/>
      <c r="T9" s="626"/>
      <c r="U9" s="626"/>
      <c r="V9" s="626"/>
      <c r="W9" s="626"/>
      <c r="X9" s="626"/>
      <c r="Y9" s="627"/>
      <c r="Z9" s="685">
        <v>0</v>
      </c>
      <c r="AA9" s="685"/>
      <c r="AB9" s="685"/>
      <c r="AC9" s="685"/>
      <c r="AD9" s="686">
        <v>868</v>
      </c>
      <c r="AE9" s="686"/>
      <c r="AF9" s="686"/>
      <c r="AG9" s="686"/>
      <c r="AH9" s="686"/>
      <c r="AI9" s="686"/>
      <c r="AJ9" s="686"/>
      <c r="AK9" s="686"/>
      <c r="AL9" s="628">
        <v>0</v>
      </c>
      <c r="AM9" s="629"/>
      <c r="AN9" s="629"/>
      <c r="AO9" s="687"/>
      <c r="AP9" s="620" t="s">
        <v>246</v>
      </c>
      <c r="AQ9" s="621"/>
      <c r="AR9" s="621"/>
      <c r="AS9" s="621"/>
      <c r="AT9" s="621"/>
      <c r="AU9" s="621"/>
      <c r="AV9" s="621"/>
      <c r="AW9" s="621"/>
      <c r="AX9" s="621"/>
      <c r="AY9" s="621"/>
      <c r="AZ9" s="621"/>
      <c r="BA9" s="621"/>
      <c r="BB9" s="621"/>
      <c r="BC9" s="621"/>
      <c r="BD9" s="621"/>
      <c r="BE9" s="621"/>
      <c r="BF9" s="622"/>
      <c r="BG9" s="623">
        <v>134797</v>
      </c>
      <c r="BH9" s="626"/>
      <c r="BI9" s="626"/>
      <c r="BJ9" s="626"/>
      <c r="BK9" s="626"/>
      <c r="BL9" s="626"/>
      <c r="BM9" s="626"/>
      <c r="BN9" s="627"/>
      <c r="BO9" s="685">
        <v>5.2</v>
      </c>
      <c r="BP9" s="685"/>
      <c r="BQ9" s="685"/>
      <c r="BR9" s="685"/>
      <c r="BS9" s="631" t="s">
        <v>238</v>
      </c>
      <c r="BT9" s="626"/>
      <c r="BU9" s="626"/>
      <c r="BV9" s="626"/>
      <c r="BW9" s="626"/>
      <c r="BX9" s="626"/>
      <c r="BY9" s="626"/>
      <c r="BZ9" s="626"/>
      <c r="CA9" s="626"/>
      <c r="CB9" s="666"/>
      <c r="CD9" s="667" t="s">
        <v>247</v>
      </c>
      <c r="CE9" s="664"/>
      <c r="CF9" s="664"/>
      <c r="CG9" s="664"/>
      <c r="CH9" s="664"/>
      <c r="CI9" s="664"/>
      <c r="CJ9" s="664"/>
      <c r="CK9" s="664"/>
      <c r="CL9" s="664"/>
      <c r="CM9" s="664"/>
      <c r="CN9" s="664"/>
      <c r="CO9" s="664"/>
      <c r="CP9" s="664"/>
      <c r="CQ9" s="665"/>
      <c r="CR9" s="623">
        <v>247846</v>
      </c>
      <c r="CS9" s="626"/>
      <c r="CT9" s="626"/>
      <c r="CU9" s="626"/>
      <c r="CV9" s="626"/>
      <c r="CW9" s="626"/>
      <c r="CX9" s="626"/>
      <c r="CY9" s="627"/>
      <c r="CZ9" s="685">
        <v>5.8</v>
      </c>
      <c r="DA9" s="685"/>
      <c r="DB9" s="685"/>
      <c r="DC9" s="685"/>
      <c r="DD9" s="631">
        <v>4838</v>
      </c>
      <c r="DE9" s="626"/>
      <c r="DF9" s="626"/>
      <c r="DG9" s="626"/>
      <c r="DH9" s="626"/>
      <c r="DI9" s="626"/>
      <c r="DJ9" s="626"/>
      <c r="DK9" s="626"/>
      <c r="DL9" s="626"/>
      <c r="DM9" s="626"/>
      <c r="DN9" s="626"/>
      <c r="DO9" s="626"/>
      <c r="DP9" s="627"/>
      <c r="DQ9" s="631">
        <v>235280</v>
      </c>
      <c r="DR9" s="626"/>
      <c r="DS9" s="626"/>
      <c r="DT9" s="626"/>
      <c r="DU9" s="626"/>
      <c r="DV9" s="626"/>
      <c r="DW9" s="626"/>
      <c r="DX9" s="626"/>
      <c r="DY9" s="626"/>
      <c r="DZ9" s="626"/>
      <c r="EA9" s="626"/>
      <c r="EB9" s="626"/>
      <c r="EC9" s="666"/>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238</v>
      </c>
      <c r="S10" s="626"/>
      <c r="T10" s="626"/>
      <c r="U10" s="626"/>
      <c r="V10" s="626"/>
      <c r="W10" s="626"/>
      <c r="X10" s="626"/>
      <c r="Y10" s="627"/>
      <c r="Z10" s="685" t="s">
        <v>238</v>
      </c>
      <c r="AA10" s="685"/>
      <c r="AB10" s="685"/>
      <c r="AC10" s="685"/>
      <c r="AD10" s="686" t="s">
        <v>238</v>
      </c>
      <c r="AE10" s="686"/>
      <c r="AF10" s="686"/>
      <c r="AG10" s="686"/>
      <c r="AH10" s="686"/>
      <c r="AI10" s="686"/>
      <c r="AJ10" s="686"/>
      <c r="AK10" s="686"/>
      <c r="AL10" s="628" t="s">
        <v>238</v>
      </c>
      <c r="AM10" s="629"/>
      <c r="AN10" s="629"/>
      <c r="AO10" s="687"/>
      <c r="AP10" s="620" t="s">
        <v>249</v>
      </c>
      <c r="AQ10" s="621"/>
      <c r="AR10" s="621"/>
      <c r="AS10" s="621"/>
      <c r="AT10" s="621"/>
      <c r="AU10" s="621"/>
      <c r="AV10" s="621"/>
      <c r="AW10" s="621"/>
      <c r="AX10" s="621"/>
      <c r="AY10" s="621"/>
      <c r="AZ10" s="621"/>
      <c r="BA10" s="621"/>
      <c r="BB10" s="621"/>
      <c r="BC10" s="621"/>
      <c r="BD10" s="621"/>
      <c r="BE10" s="621"/>
      <c r="BF10" s="622"/>
      <c r="BG10" s="623">
        <v>7017</v>
      </c>
      <c r="BH10" s="626"/>
      <c r="BI10" s="626"/>
      <c r="BJ10" s="626"/>
      <c r="BK10" s="626"/>
      <c r="BL10" s="626"/>
      <c r="BM10" s="626"/>
      <c r="BN10" s="627"/>
      <c r="BO10" s="685">
        <v>0.3</v>
      </c>
      <c r="BP10" s="685"/>
      <c r="BQ10" s="685"/>
      <c r="BR10" s="685"/>
      <c r="BS10" s="631" t="s">
        <v>238</v>
      </c>
      <c r="BT10" s="626"/>
      <c r="BU10" s="626"/>
      <c r="BV10" s="626"/>
      <c r="BW10" s="626"/>
      <c r="BX10" s="626"/>
      <c r="BY10" s="626"/>
      <c r="BZ10" s="626"/>
      <c r="CA10" s="626"/>
      <c r="CB10" s="666"/>
      <c r="CD10" s="667" t="s">
        <v>250</v>
      </c>
      <c r="CE10" s="664"/>
      <c r="CF10" s="664"/>
      <c r="CG10" s="664"/>
      <c r="CH10" s="664"/>
      <c r="CI10" s="664"/>
      <c r="CJ10" s="664"/>
      <c r="CK10" s="664"/>
      <c r="CL10" s="664"/>
      <c r="CM10" s="664"/>
      <c r="CN10" s="664"/>
      <c r="CO10" s="664"/>
      <c r="CP10" s="664"/>
      <c r="CQ10" s="665"/>
      <c r="CR10" s="623" t="s">
        <v>238</v>
      </c>
      <c r="CS10" s="626"/>
      <c r="CT10" s="626"/>
      <c r="CU10" s="626"/>
      <c r="CV10" s="626"/>
      <c r="CW10" s="626"/>
      <c r="CX10" s="626"/>
      <c r="CY10" s="627"/>
      <c r="CZ10" s="685" t="s">
        <v>238</v>
      </c>
      <c r="DA10" s="685"/>
      <c r="DB10" s="685"/>
      <c r="DC10" s="685"/>
      <c r="DD10" s="631" t="s">
        <v>238</v>
      </c>
      <c r="DE10" s="626"/>
      <c r="DF10" s="626"/>
      <c r="DG10" s="626"/>
      <c r="DH10" s="626"/>
      <c r="DI10" s="626"/>
      <c r="DJ10" s="626"/>
      <c r="DK10" s="626"/>
      <c r="DL10" s="626"/>
      <c r="DM10" s="626"/>
      <c r="DN10" s="626"/>
      <c r="DO10" s="626"/>
      <c r="DP10" s="627"/>
      <c r="DQ10" s="631" t="s">
        <v>238</v>
      </c>
      <c r="DR10" s="626"/>
      <c r="DS10" s="626"/>
      <c r="DT10" s="626"/>
      <c r="DU10" s="626"/>
      <c r="DV10" s="626"/>
      <c r="DW10" s="626"/>
      <c r="DX10" s="626"/>
      <c r="DY10" s="626"/>
      <c r="DZ10" s="626"/>
      <c r="EA10" s="626"/>
      <c r="EB10" s="626"/>
      <c r="EC10" s="666"/>
    </row>
    <row r="11" spans="2:143" ht="11.25" customHeight="1" x14ac:dyDescent="0.15">
      <c r="B11" s="620" t="s">
        <v>251</v>
      </c>
      <c r="C11" s="621"/>
      <c r="D11" s="621"/>
      <c r="E11" s="621"/>
      <c r="F11" s="621"/>
      <c r="G11" s="621"/>
      <c r="H11" s="621"/>
      <c r="I11" s="621"/>
      <c r="J11" s="621"/>
      <c r="K11" s="621"/>
      <c r="L11" s="621"/>
      <c r="M11" s="621"/>
      <c r="N11" s="621"/>
      <c r="O11" s="621"/>
      <c r="P11" s="621"/>
      <c r="Q11" s="622"/>
      <c r="R11" s="623" t="s">
        <v>238</v>
      </c>
      <c r="S11" s="626"/>
      <c r="T11" s="626"/>
      <c r="U11" s="626"/>
      <c r="V11" s="626"/>
      <c r="W11" s="626"/>
      <c r="X11" s="626"/>
      <c r="Y11" s="627"/>
      <c r="Z11" s="685" t="s">
        <v>238</v>
      </c>
      <c r="AA11" s="685"/>
      <c r="AB11" s="685"/>
      <c r="AC11" s="685"/>
      <c r="AD11" s="686" t="s">
        <v>238</v>
      </c>
      <c r="AE11" s="686"/>
      <c r="AF11" s="686"/>
      <c r="AG11" s="686"/>
      <c r="AH11" s="686"/>
      <c r="AI11" s="686"/>
      <c r="AJ11" s="686"/>
      <c r="AK11" s="686"/>
      <c r="AL11" s="628" t="s">
        <v>238</v>
      </c>
      <c r="AM11" s="629"/>
      <c r="AN11" s="629"/>
      <c r="AO11" s="687"/>
      <c r="AP11" s="620" t="s">
        <v>252</v>
      </c>
      <c r="AQ11" s="621"/>
      <c r="AR11" s="621"/>
      <c r="AS11" s="621"/>
      <c r="AT11" s="621"/>
      <c r="AU11" s="621"/>
      <c r="AV11" s="621"/>
      <c r="AW11" s="621"/>
      <c r="AX11" s="621"/>
      <c r="AY11" s="621"/>
      <c r="AZ11" s="621"/>
      <c r="BA11" s="621"/>
      <c r="BB11" s="621"/>
      <c r="BC11" s="621"/>
      <c r="BD11" s="621"/>
      <c r="BE11" s="621"/>
      <c r="BF11" s="622"/>
      <c r="BG11" s="623">
        <v>28588</v>
      </c>
      <c r="BH11" s="626"/>
      <c r="BI11" s="626"/>
      <c r="BJ11" s="626"/>
      <c r="BK11" s="626"/>
      <c r="BL11" s="626"/>
      <c r="BM11" s="626"/>
      <c r="BN11" s="627"/>
      <c r="BO11" s="685">
        <v>1.1000000000000001</v>
      </c>
      <c r="BP11" s="685"/>
      <c r="BQ11" s="685"/>
      <c r="BR11" s="685"/>
      <c r="BS11" s="631">
        <v>5670</v>
      </c>
      <c r="BT11" s="626"/>
      <c r="BU11" s="626"/>
      <c r="BV11" s="626"/>
      <c r="BW11" s="626"/>
      <c r="BX11" s="626"/>
      <c r="BY11" s="626"/>
      <c r="BZ11" s="626"/>
      <c r="CA11" s="626"/>
      <c r="CB11" s="666"/>
      <c r="CD11" s="667" t="s">
        <v>253</v>
      </c>
      <c r="CE11" s="664"/>
      <c r="CF11" s="664"/>
      <c r="CG11" s="664"/>
      <c r="CH11" s="664"/>
      <c r="CI11" s="664"/>
      <c r="CJ11" s="664"/>
      <c r="CK11" s="664"/>
      <c r="CL11" s="664"/>
      <c r="CM11" s="664"/>
      <c r="CN11" s="664"/>
      <c r="CO11" s="664"/>
      <c r="CP11" s="664"/>
      <c r="CQ11" s="665"/>
      <c r="CR11" s="623">
        <v>326608</v>
      </c>
      <c r="CS11" s="626"/>
      <c r="CT11" s="626"/>
      <c r="CU11" s="626"/>
      <c r="CV11" s="626"/>
      <c r="CW11" s="626"/>
      <c r="CX11" s="626"/>
      <c r="CY11" s="627"/>
      <c r="CZ11" s="685">
        <v>7.7</v>
      </c>
      <c r="DA11" s="685"/>
      <c r="DB11" s="685"/>
      <c r="DC11" s="685"/>
      <c r="DD11" s="631">
        <v>78798</v>
      </c>
      <c r="DE11" s="626"/>
      <c r="DF11" s="626"/>
      <c r="DG11" s="626"/>
      <c r="DH11" s="626"/>
      <c r="DI11" s="626"/>
      <c r="DJ11" s="626"/>
      <c r="DK11" s="626"/>
      <c r="DL11" s="626"/>
      <c r="DM11" s="626"/>
      <c r="DN11" s="626"/>
      <c r="DO11" s="626"/>
      <c r="DP11" s="627"/>
      <c r="DQ11" s="631">
        <v>203475</v>
      </c>
      <c r="DR11" s="626"/>
      <c r="DS11" s="626"/>
      <c r="DT11" s="626"/>
      <c r="DU11" s="626"/>
      <c r="DV11" s="626"/>
      <c r="DW11" s="626"/>
      <c r="DX11" s="626"/>
      <c r="DY11" s="626"/>
      <c r="DZ11" s="626"/>
      <c r="EA11" s="626"/>
      <c r="EB11" s="626"/>
      <c r="EC11" s="666"/>
    </row>
    <row r="12" spans="2:143" ht="11.25" customHeight="1" x14ac:dyDescent="0.15">
      <c r="B12" s="620" t="s">
        <v>254</v>
      </c>
      <c r="C12" s="621"/>
      <c r="D12" s="621"/>
      <c r="E12" s="621"/>
      <c r="F12" s="621"/>
      <c r="G12" s="621"/>
      <c r="H12" s="621"/>
      <c r="I12" s="621"/>
      <c r="J12" s="621"/>
      <c r="K12" s="621"/>
      <c r="L12" s="621"/>
      <c r="M12" s="621"/>
      <c r="N12" s="621"/>
      <c r="O12" s="621"/>
      <c r="P12" s="621"/>
      <c r="Q12" s="622"/>
      <c r="R12" s="623">
        <v>103089</v>
      </c>
      <c r="S12" s="626"/>
      <c r="T12" s="626"/>
      <c r="U12" s="626"/>
      <c r="V12" s="626"/>
      <c r="W12" s="626"/>
      <c r="X12" s="626"/>
      <c r="Y12" s="627"/>
      <c r="Z12" s="685">
        <v>2.2999999999999998</v>
      </c>
      <c r="AA12" s="685"/>
      <c r="AB12" s="685"/>
      <c r="AC12" s="685"/>
      <c r="AD12" s="686">
        <v>103089</v>
      </c>
      <c r="AE12" s="686"/>
      <c r="AF12" s="686"/>
      <c r="AG12" s="686"/>
      <c r="AH12" s="686"/>
      <c r="AI12" s="686"/>
      <c r="AJ12" s="686"/>
      <c r="AK12" s="686"/>
      <c r="AL12" s="628">
        <v>3.6</v>
      </c>
      <c r="AM12" s="629"/>
      <c r="AN12" s="629"/>
      <c r="AO12" s="687"/>
      <c r="AP12" s="620" t="s">
        <v>255</v>
      </c>
      <c r="AQ12" s="621"/>
      <c r="AR12" s="621"/>
      <c r="AS12" s="621"/>
      <c r="AT12" s="621"/>
      <c r="AU12" s="621"/>
      <c r="AV12" s="621"/>
      <c r="AW12" s="621"/>
      <c r="AX12" s="621"/>
      <c r="AY12" s="621"/>
      <c r="AZ12" s="621"/>
      <c r="BA12" s="621"/>
      <c r="BB12" s="621"/>
      <c r="BC12" s="621"/>
      <c r="BD12" s="621"/>
      <c r="BE12" s="621"/>
      <c r="BF12" s="622"/>
      <c r="BG12" s="623">
        <v>2379365</v>
      </c>
      <c r="BH12" s="626"/>
      <c r="BI12" s="626"/>
      <c r="BJ12" s="626"/>
      <c r="BK12" s="626"/>
      <c r="BL12" s="626"/>
      <c r="BM12" s="626"/>
      <c r="BN12" s="627"/>
      <c r="BO12" s="685">
        <v>91.5</v>
      </c>
      <c r="BP12" s="685"/>
      <c r="BQ12" s="685"/>
      <c r="BR12" s="685"/>
      <c r="BS12" s="631">
        <v>293394</v>
      </c>
      <c r="BT12" s="626"/>
      <c r="BU12" s="626"/>
      <c r="BV12" s="626"/>
      <c r="BW12" s="626"/>
      <c r="BX12" s="626"/>
      <c r="BY12" s="626"/>
      <c r="BZ12" s="626"/>
      <c r="CA12" s="626"/>
      <c r="CB12" s="666"/>
      <c r="CD12" s="667" t="s">
        <v>256</v>
      </c>
      <c r="CE12" s="664"/>
      <c r="CF12" s="664"/>
      <c r="CG12" s="664"/>
      <c r="CH12" s="664"/>
      <c r="CI12" s="664"/>
      <c r="CJ12" s="664"/>
      <c r="CK12" s="664"/>
      <c r="CL12" s="664"/>
      <c r="CM12" s="664"/>
      <c r="CN12" s="664"/>
      <c r="CO12" s="664"/>
      <c r="CP12" s="664"/>
      <c r="CQ12" s="665"/>
      <c r="CR12" s="623">
        <v>236941</v>
      </c>
      <c r="CS12" s="626"/>
      <c r="CT12" s="626"/>
      <c r="CU12" s="626"/>
      <c r="CV12" s="626"/>
      <c r="CW12" s="626"/>
      <c r="CX12" s="626"/>
      <c r="CY12" s="627"/>
      <c r="CZ12" s="685">
        <v>5.6</v>
      </c>
      <c r="DA12" s="685"/>
      <c r="DB12" s="685"/>
      <c r="DC12" s="685"/>
      <c r="DD12" s="631">
        <v>31811</v>
      </c>
      <c r="DE12" s="626"/>
      <c r="DF12" s="626"/>
      <c r="DG12" s="626"/>
      <c r="DH12" s="626"/>
      <c r="DI12" s="626"/>
      <c r="DJ12" s="626"/>
      <c r="DK12" s="626"/>
      <c r="DL12" s="626"/>
      <c r="DM12" s="626"/>
      <c r="DN12" s="626"/>
      <c r="DO12" s="626"/>
      <c r="DP12" s="627"/>
      <c r="DQ12" s="631">
        <v>180133</v>
      </c>
      <c r="DR12" s="626"/>
      <c r="DS12" s="626"/>
      <c r="DT12" s="626"/>
      <c r="DU12" s="626"/>
      <c r="DV12" s="626"/>
      <c r="DW12" s="626"/>
      <c r="DX12" s="626"/>
      <c r="DY12" s="626"/>
      <c r="DZ12" s="626"/>
      <c r="EA12" s="626"/>
      <c r="EB12" s="626"/>
      <c r="EC12" s="666"/>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238</v>
      </c>
      <c r="S13" s="626"/>
      <c r="T13" s="626"/>
      <c r="U13" s="626"/>
      <c r="V13" s="626"/>
      <c r="W13" s="626"/>
      <c r="X13" s="626"/>
      <c r="Y13" s="627"/>
      <c r="Z13" s="685" t="s">
        <v>238</v>
      </c>
      <c r="AA13" s="685"/>
      <c r="AB13" s="685"/>
      <c r="AC13" s="685"/>
      <c r="AD13" s="686" t="s">
        <v>238</v>
      </c>
      <c r="AE13" s="686"/>
      <c r="AF13" s="686"/>
      <c r="AG13" s="686"/>
      <c r="AH13" s="686"/>
      <c r="AI13" s="686"/>
      <c r="AJ13" s="686"/>
      <c r="AK13" s="686"/>
      <c r="AL13" s="628" t="s">
        <v>238</v>
      </c>
      <c r="AM13" s="629"/>
      <c r="AN13" s="629"/>
      <c r="AO13" s="687"/>
      <c r="AP13" s="620" t="s">
        <v>258</v>
      </c>
      <c r="AQ13" s="621"/>
      <c r="AR13" s="621"/>
      <c r="AS13" s="621"/>
      <c r="AT13" s="621"/>
      <c r="AU13" s="621"/>
      <c r="AV13" s="621"/>
      <c r="AW13" s="621"/>
      <c r="AX13" s="621"/>
      <c r="AY13" s="621"/>
      <c r="AZ13" s="621"/>
      <c r="BA13" s="621"/>
      <c r="BB13" s="621"/>
      <c r="BC13" s="621"/>
      <c r="BD13" s="621"/>
      <c r="BE13" s="621"/>
      <c r="BF13" s="622"/>
      <c r="BG13" s="623">
        <v>2347663</v>
      </c>
      <c r="BH13" s="626"/>
      <c r="BI13" s="626"/>
      <c r="BJ13" s="626"/>
      <c r="BK13" s="626"/>
      <c r="BL13" s="626"/>
      <c r="BM13" s="626"/>
      <c r="BN13" s="627"/>
      <c r="BO13" s="685">
        <v>90.3</v>
      </c>
      <c r="BP13" s="685"/>
      <c r="BQ13" s="685"/>
      <c r="BR13" s="685"/>
      <c r="BS13" s="631">
        <v>293394</v>
      </c>
      <c r="BT13" s="626"/>
      <c r="BU13" s="626"/>
      <c r="BV13" s="626"/>
      <c r="BW13" s="626"/>
      <c r="BX13" s="626"/>
      <c r="BY13" s="626"/>
      <c r="BZ13" s="626"/>
      <c r="CA13" s="626"/>
      <c r="CB13" s="666"/>
      <c r="CD13" s="667" t="s">
        <v>259</v>
      </c>
      <c r="CE13" s="664"/>
      <c r="CF13" s="664"/>
      <c r="CG13" s="664"/>
      <c r="CH13" s="664"/>
      <c r="CI13" s="664"/>
      <c r="CJ13" s="664"/>
      <c r="CK13" s="664"/>
      <c r="CL13" s="664"/>
      <c r="CM13" s="664"/>
      <c r="CN13" s="664"/>
      <c r="CO13" s="664"/>
      <c r="CP13" s="664"/>
      <c r="CQ13" s="665"/>
      <c r="CR13" s="623">
        <v>304112</v>
      </c>
      <c r="CS13" s="626"/>
      <c r="CT13" s="626"/>
      <c r="CU13" s="626"/>
      <c r="CV13" s="626"/>
      <c r="CW13" s="626"/>
      <c r="CX13" s="626"/>
      <c r="CY13" s="627"/>
      <c r="CZ13" s="685">
        <v>7.1</v>
      </c>
      <c r="DA13" s="685"/>
      <c r="DB13" s="685"/>
      <c r="DC13" s="685"/>
      <c r="DD13" s="631">
        <v>83612</v>
      </c>
      <c r="DE13" s="626"/>
      <c r="DF13" s="626"/>
      <c r="DG13" s="626"/>
      <c r="DH13" s="626"/>
      <c r="DI13" s="626"/>
      <c r="DJ13" s="626"/>
      <c r="DK13" s="626"/>
      <c r="DL13" s="626"/>
      <c r="DM13" s="626"/>
      <c r="DN13" s="626"/>
      <c r="DO13" s="626"/>
      <c r="DP13" s="627"/>
      <c r="DQ13" s="631">
        <v>242279</v>
      </c>
      <c r="DR13" s="626"/>
      <c r="DS13" s="626"/>
      <c r="DT13" s="626"/>
      <c r="DU13" s="626"/>
      <c r="DV13" s="626"/>
      <c r="DW13" s="626"/>
      <c r="DX13" s="626"/>
      <c r="DY13" s="626"/>
      <c r="DZ13" s="626"/>
      <c r="EA13" s="626"/>
      <c r="EB13" s="626"/>
      <c r="EC13" s="666"/>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238</v>
      </c>
      <c r="S14" s="626"/>
      <c r="T14" s="626"/>
      <c r="U14" s="626"/>
      <c r="V14" s="626"/>
      <c r="W14" s="626"/>
      <c r="X14" s="626"/>
      <c r="Y14" s="627"/>
      <c r="Z14" s="685" t="s">
        <v>238</v>
      </c>
      <c r="AA14" s="685"/>
      <c r="AB14" s="685"/>
      <c r="AC14" s="685"/>
      <c r="AD14" s="686" t="s">
        <v>238</v>
      </c>
      <c r="AE14" s="686"/>
      <c r="AF14" s="686"/>
      <c r="AG14" s="686"/>
      <c r="AH14" s="686"/>
      <c r="AI14" s="686"/>
      <c r="AJ14" s="686"/>
      <c r="AK14" s="686"/>
      <c r="AL14" s="628" t="s">
        <v>238</v>
      </c>
      <c r="AM14" s="629"/>
      <c r="AN14" s="629"/>
      <c r="AO14" s="687"/>
      <c r="AP14" s="620" t="s">
        <v>261</v>
      </c>
      <c r="AQ14" s="621"/>
      <c r="AR14" s="621"/>
      <c r="AS14" s="621"/>
      <c r="AT14" s="621"/>
      <c r="AU14" s="621"/>
      <c r="AV14" s="621"/>
      <c r="AW14" s="621"/>
      <c r="AX14" s="621"/>
      <c r="AY14" s="621"/>
      <c r="AZ14" s="621"/>
      <c r="BA14" s="621"/>
      <c r="BB14" s="621"/>
      <c r="BC14" s="621"/>
      <c r="BD14" s="621"/>
      <c r="BE14" s="621"/>
      <c r="BF14" s="622"/>
      <c r="BG14" s="623">
        <v>21989</v>
      </c>
      <c r="BH14" s="626"/>
      <c r="BI14" s="626"/>
      <c r="BJ14" s="626"/>
      <c r="BK14" s="626"/>
      <c r="BL14" s="626"/>
      <c r="BM14" s="626"/>
      <c r="BN14" s="627"/>
      <c r="BO14" s="685">
        <v>0.8</v>
      </c>
      <c r="BP14" s="685"/>
      <c r="BQ14" s="685"/>
      <c r="BR14" s="685"/>
      <c r="BS14" s="631" t="s">
        <v>238</v>
      </c>
      <c r="BT14" s="626"/>
      <c r="BU14" s="626"/>
      <c r="BV14" s="626"/>
      <c r="BW14" s="626"/>
      <c r="BX14" s="626"/>
      <c r="BY14" s="626"/>
      <c r="BZ14" s="626"/>
      <c r="CA14" s="626"/>
      <c r="CB14" s="666"/>
      <c r="CD14" s="667" t="s">
        <v>262</v>
      </c>
      <c r="CE14" s="664"/>
      <c r="CF14" s="664"/>
      <c r="CG14" s="664"/>
      <c r="CH14" s="664"/>
      <c r="CI14" s="664"/>
      <c r="CJ14" s="664"/>
      <c r="CK14" s="664"/>
      <c r="CL14" s="664"/>
      <c r="CM14" s="664"/>
      <c r="CN14" s="664"/>
      <c r="CO14" s="664"/>
      <c r="CP14" s="664"/>
      <c r="CQ14" s="665"/>
      <c r="CR14" s="623">
        <v>187937</v>
      </c>
      <c r="CS14" s="626"/>
      <c r="CT14" s="626"/>
      <c r="CU14" s="626"/>
      <c r="CV14" s="626"/>
      <c r="CW14" s="626"/>
      <c r="CX14" s="626"/>
      <c r="CY14" s="627"/>
      <c r="CZ14" s="685">
        <v>4.4000000000000004</v>
      </c>
      <c r="DA14" s="685"/>
      <c r="DB14" s="685"/>
      <c r="DC14" s="685"/>
      <c r="DD14" s="631">
        <v>644</v>
      </c>
      <c r="DE14" s="626"/>
      <c r="DF14" s="626"/>
      <c r="DG14" s="626"/>
      <c r="DH14" s="626"/>
      <c r="DI14" s="626"/>
      <c r="DJ14" s="626"/>
      <c r="DK14" s="626"/>
      <c r="DL14" s="626"/>
      <c r="DM14" s="626"/>
      <c r="DN14" s="626"/>
      <c r="DO14" s="626"/>
      <c r="DP14" s="627"/>
      <c r="DQ14" s="631">
        <v>183356</v>
      </c>
      <c r="DR14" s="626"/>
      <c r="DS14" s="626"/>
      <c r="DT14" s="626"/>
      <c r="DU14" s="626"/>
      <c r="DV14" s="626"/>
      <c r="DW14" s="626"/>
      <c r="DX14" s="626"/>
      <c r="DY14" s="626"/>
      <c r="DZ14" s="626"/>
      <c r="EA14" s="626"/>
      <c r="EB14" s="626"/>
      <c r="EC14" s="666"/>
    </row>
    <row r="15" spans="2:143" ht="11.25" customHeight="1" x14ac:dyDescent="0.15">
      <c r="B15" s="620" t="s">
        <v>263</v>
      </c>
      <c r="C15" s="621"/>
      <c r="D15" s="621"/>
      <c r="E15" s="621"/>
      <c r="F15" s="621"/>
      <c r="G15" s="621"/>
      <c r="H15" s="621"/>
      <c r="I15" s="621"/>
      <c r="J15" s="621"/>
      <c r="K15" s="621"/>
      <c r="L15" s="621"/>
      <c r="M15" s="621"/>
      <c r="N15" s="621"/>
      <c r="O15" s="621"/>
      <c r="P15" s="621"/>
      <c r="Q15" s="622"/>
      <c r="R15" s="623">
        <v>8088</v>
      </c>
      <c r="S15" s="626"/>
      <c r="T15" s="626"/>
      <c r="U15" s="626"/>
      <c r="V15" s="626"/>
      <c r="W15" s="626"/>
      <c r="X15" s="626"/>
      <c r="Y15" s="627"/>
      <c r="Z15" s="685">
        <v>0.2</v>
      </c>
      <c r="AA15" s="685"/>
      <c r="AB15" s="685"/>
      <c r="AC15" s="685"/>
      <c r="AD15" s="686">
        <v>8088</v>
      </c>
      <c r="AE15" s="686"/>
      <c r="AF15" s="686"/>
      <c r="AG15" s="686"/>
      <c r="AH15" s="686"/>
      <c r="AI15" s="686"/>
      <c r="AJ15" s="686"/>
      <c r="AK15" s="686"/>
      <c r="AL15" s="628">
        <v>0.3</v>
      </c>
      <c r="AM15" s="629"/>
      <c r="AN15" s="629"/>
      <c r="AO15" s="687"/>
      <c r="AP15" s="620" t="s">
        <v>264</v>
      </c>
      <c r="AQ15" s="621"/>
      <c r="AR15" s="621"/>
      <c r="AS15" s="621"/>
      <c r="AT15" s="621"/>
      <c r="AU15" s="621"/>
      <c r="AV15" s="621"/>
      <c r="AW15" s="621"/>
      <c r="AX15" s="621"/>
      <c r="AY15" s="621"/>
      <c r="AZ15" s="621"/>
      <c r="BA15" s="621"/>
      <c r="BB15" s="621"/>
      <c r="BC15" s="621"/>
      <c r="BD15" s="621"/>
      <c r="BE15" s="621"/>
      <c r="BF15" s="622"/>
      <c r="BG15" s="623">
        <v>20752</v>
      </c>
      <c r="BH15" s="626"/>
      <c r="BI15" s="626"/>
      <c r="BJ15" s="626"/>
      <c r="BK15" s="626"/>
      <c r="BL15" s="626"/>
      <c r="BM15" s="626"/>
      <c r="BN15" s="627"/>
      <c r="BO15" s="685">
        <v>0.8</v>
      </c>
      <c r="BP15" s="685"/>
      <c r="BQ15" s="685"/>
      <c r="BR15" s="685"/>
      <c r="BS15" s="631" t="s">
        <v>238</v>
      </c>
      <c r="BT15" s="626"/>
      <c r="BU15" s="626"/>
      <c r="BV15" s="626"/>
      <c r="BW15" s="626"/>
      <c r="BX15" s="626"/>
      <c r="BY15" s="626"/>
      <c r="BZ15" s="626"/>
      <c r="CA15" s="626"/>
      <c r="CB15" s="666"/>
      <c r="CD15" s="667" t="s">
        <v>265</v>
      </c>
      <c r="CE15" s="664"/>
      <c r="CF15" s="664"/>
      <c r="CG15" s="664"/>
      <c r="CH15" s="664"/>
      <c r="CI15" s="664"/>
      <c r="CJ15" s="664"/>
      <c r="CK15" s="664"/>
      <c r="CL15" s="664"/>
      <c r="CM15" s="664"/>
      <c r="CN15" s="664"/>
      <c r="CO15" s="664"/>
      <c r="CP15" s="664"/>
      <c r="CQ15" s="665"/>
      <c r="CR15" s="623">
        <v>353911</v>
      </c>
      <c r="CS15" s="626"/>
      <c r="CT15" s="626"/>
      <c r="CU15" s="626"/>
      <c r="CV15" s="626"/>
      <c r="CW15" s="626"/>
      <c r="CX15" s="626"/>
      <c r="CY15" s="627"/>
      <c r="CZ15" s="685">
        <v>8.3000000000000007</v>
      </c>
      <c r="DA15" s="685"/>
      <c r="DB15" s="685"/>
      <c r="DC15" s="685"/>
      <c r="DD15" s="631">
        <v>72415</v>
      </c>
      <c r="DE15" s="626"/>
      <c r="DF15" s="626"/>
      <c r="DG15" s="626"/>
      <c r="DH15" s="626"/>
      <c r="DI15" s="626"/>
      <c r="DJ15" s="626"/>
      <c r="DK15" s="626"/>
      <c r="DL15" s="626"/>
      <c r="DM15" s="626"/>
      <c r="DN15" s="626"/>
      <c r="DO15" s="626"/>
      <c r="DP15" s="627"/>
      <c r="DQ15" s="631">
        <v>280223</v>
      </c>
      <c r="DR15" s="626"/>
      <c r="DS15" s="626"/>
      <c r="DT15" s="626"/>
      <c r="DU15" s="626"/>
      <c r="DV15" s="626"/>
      <c r="DW15" s="626"/>
      <c r="DX15" s="626"/>
      <c r="DY15" s="626"/>
      <c r="DZ15" s="626"/>
      <c r="EA15" s="626"/>
      <c r="EB15" s="626"/>
      <c r="EC15" s="666"/>
    </row>
    <row r="16" spans="2:143" ht="11.25" customHeight="1" x14ac:dyDescent="0.15">
      <c r="B16" s="620" t="s">
        <v>266</v>
      </c>
      <c r="C16" s="621"/>
      <c r="D16" s="621"/>
      <c r="E16" s="621"/>
      <c r="F16" s="621"/>
      <c r="G16" s="621"/>
      <c r="H16" s="621"/>
      <c r="I16" s="621"/>
      <c r="J16" s="621"/>
      <c r="K16" s="621"/>
      <c r="L16" s="621"/>
      <c r="M16" s="621"/>
      <c r="N16" s="621"/>
      <c r="O16" s="621"/>
      <c r="P16" s="621"/>
      <c r="Q16" s="622"/>
      <c r="R16" s="623" t="s">
        <v>238</v>
      </c>
      <c r="S16" s="626"/>
      <c r="T16" s="626"/>
      <c r="U16" s="626"/>
      <c r="V16" s="626"/>
      <c r="W16" s="626"/>
      <c r="X16" s="626"/>
      <c r="Y16" s="627"/>
      <c r="Z16" s="685" t="s">
        <v>238</v>
      </c>
      <c r="AA16" s="685"/>
      <c r="AB16" s="685"/>
      <c r="AC16" s="685"/>
      <c r="AD16" s="686" t="s">
        <v>238</v>
      </c>
      <c r="AE16" s="686"/>
      <c r="AF16" s="686"/>
      <c r="AG16" s="686"/>
      <c r="AH16" s="686"/>
      <c r="AI16" s="686"/>
      <c r="AJ16" s="686"/>
      <c r="AK16" s="686"/>
      <c r="AL16" s="628" t="s">
        <v>238</v>
      </c>
      <c r="AM16" s="629"/>
      <c r="AN16" s="629"/>
      <c r="AO16" s="687"/>
      <c r="AP16" s="620" t="s">
        <v>267</v>
      </c>
      <c r="AQ16" s="621"/>
      <c r="AR16" s="621"/>
      <c r="AS16" s="621"/>
      <c r="AT16" s="621"/>
      <c r="AU16" s="621"/>
      <c r="AV16" s="621"/>
      <c r="AW16" s="621"/>
      <c r="AX16" s="621"/>
      <c r="AY16" s="621"/>
      <c r="AZ16" s="621"/>
      <c r="BA16" s="621"/>
      <c r="BB16" s="621"/>
      <c r="BC16" s="621"/>
      <c r="BD16" s="621"/>
      <c r="BE16" s="621"/>
      <c r="BF16" s="622"/>
      <c r="BG16" s="623" t="s">
        <v>238</v>
      </c>
      <c r="BH16" s="626"/>
      <c r="BI16" s="626"/>
      <c r="BJ16" s="626"/>
      <c r="BK16" s="626"/>
      <c r="BL16" s="626"/>
      <c r="BM16" s="626"/>
      <c r="BN16" s="627"/>
      <c r="BO16" s="685" t="s">
        <v>238</v>
      </c>
      <c r="BP16" s="685"/>
      <c r="BQ16" s="685"/>
      <c r="BR16" s="685"/>
      <c r="BS16" s="631" t="s">
        <v>238</v>
      </c>
      <c r="BT16" s="626"/>
      <c r="BU16" s="626"/>
      <c r="BV16" s="626"/>
      <c r="BW16" s="626"/>
      <c r="BX16" s="626"/>
      <c r="BY16" s="626"/>
      <c r="BZ16" s="626"/>
      <c r="CA16" s="626"/>
      <c r="CB16" s="666"/>
      <c r="CD16" s="667" t="s">
        <v>268</v>
      </c>
      <c r="CE16" s="664"/>
      <c r="CF16" s="664"/>
      <c r="CG16" s="664"/>
      <c r="CH16" s="664"/>
      <c r="CI16" s="664"/>
      <c r="CJ16" s="664"/>
      <c r="CK16" s="664"/>
      <c r="CL16" s="664"/>
      <c r="CM16" s="664"/>
      <c r="CN16" s="664"/>
      <c r="CO16" s="664"/>
      <c r="CP16" s="664"/>
      <c r="CQ16" s="665"/>
      <c r="CR16" s="623">
        <v>93097</v>
      </c>
      <c r="CS16" s="626"/>
      <c r="CT16" s="626"/>
      <c r="CU16" s="626"/>
      <c r="CV16" s="626"/>
      <c r="CW16" s="626"/>
      <c r="CX16" s="626"/>
      <c r="CY16" s="627"/>
      <c r="CZ16" s="685">
        <v>2.2000000000000002</v>
      </c>
      <c r="DA16" s="685"/>
      <c r="DB16" s="685"/>
      <c r="DC16" s="685"/>
      <c r="DD16" s="631" t="s">
        <v>238</v>
      </c>
      <c r="DE16" s="626"/>
      <c r="DF16" s="626"/>
      <c r="DG16" s="626"/>
      <c r="DH16" s="626"/>
      <c r="DI16" s="626"/>
      <c r="DJ16" s="626"/>
      <c r="DK16" s="626"/>
      <c r="DL16" s="626"/>
      <c r="DM16" s="626"/>
      <c r="DN16" s="626"/>
      <c r="DO16" s="626"/>
      <c r="DP16" s="627"/>
      <c r="DQ16" s="631">
        <v>69432</v>
      </c>
      <c r="DR16" s="626"/>
      <c r="DS16" s="626"/>
      <c r="DT16" s="626"/>
      <c r="DU16" s="626"/>
      <c r="DV16" s="626"/>
      <c r="DW16" s="626"/>
      <c r="DX16" s="626"/>
      <c r="DY16" s="626"/>
      <c r="DZ16" s="626"/>
      <c r="EA16" s="626"/>
      <c r="EB16" s="626"/>
      <c r="EC16" s="666"/>
    </row>
    <row r="17" spans="2:133" ht="11.25" customHeight="1" x14ac:dyDescent="0.15">
      <c r="B17" s="620" t="s">
        <v>269</v>
      </c>
      <c r="C17" s="621"/>
      <c r="D17" s="621"/>
      <c r="E17" s="621"/>
      <c r="F17" s="621"/>
      <c r="G17" s="621"/>
      <c r="H17" s="621"/>
      <c r="I17" s="621"/>
      <c r="J17" s="621"/>
      <c r="K17" s="621"/>
      <c r="L17" s="621"/>
      <c r="M17" s="621"/>
      <c r="N17" s="621"/>
      <c r="O17" s="621"/>
      <c r="P17" s="621"/>
      <c r="Q17" s="622"/>
      <c r="R17" s="623">
        <v>4049</v>
      </c>
      <c r="S17" s="626"/>
      <c r="T17" s="626"/>
      <c r="U17" s="626"/>
      <c r="V17" s="626"/>
      <c r="W17" s="626"/>
      <c r="X17" s="626"/>
      <c r="Y17" s="627"/>
      <c r="Z17" s="685">
        <v>0.1</v>
      </c>
      <c r="AA17" s="685"/>
      <c r="AB17" s="685"/>
      <c r="AC17" s="685"/>
      <c r="AD17" s="686">
        <v>4049</v>
      </c>
      <c r="AE17" s="686"/>
      <c r="AF17" s="686"/>
      <c r="AG17" s="686"/>
      <c r="AH17" s="686"/>
      <c r="AI17" s="686"/>
      <c r="AJ17" s="686"/>
      <c r="AK17" s="686"/>
      <c r="AL17" s="628">
        <v>0.1</v>
      </c>
      <c r="AM17" s="629"/>
      <c r="AN17" s="629"/>
      <c r="AO17" s="687"/>
      <c r="AP17" s="620" t="s">
        <v>270</v>
      </c>
      <c r="AQ17" s="621"/>
      <c r="AR17" s="621"/>
      <c r="AS17" s="621"/>
      <c r="AT17" s="621"/>
      <c r="AU17" s="621"/>
      <c r="AV17" s="621"/>
      <c r="AW17" s="621"/>
      <c r="AX17" s="621"/>
      <c r="AY17" s="621"/>
      <c r="AZ17" s="621"/>
      <c r="BA17" s="621"/>
      <c r="BB17" s="621"/>
      <c r="BC17" s="621"/>
      <c r="BD17" s="621"/>
      <c r="BE17" s="621"/>
      <c r="BF17" s="622"/>
      <c r="BG17" s="623" t="s">
        <v>238</v>
      </c>
      <c r="BH17" s="626"/>
      <c r="BI17" s="626"/>
      <c r="BJ17" s="626"/>
      <c r="BK17" s="626"/>
      <c r="BL17" s="626"/>
      <c r="BM17" s="626"/>
      <c r="BN17" s="627"/>
      <c r="BO17" s="685" t="s">
        <v>238</v>
      </c>
      <c r="BP17" s="685"/>
      <c r="BQ17" s="685"/>
      <c r="BR17" s="685"/>
      <c r="BS17" s="631" t="s">
        <v>238</v>
      </c>
      <c r="BT17" s="626"/>
      <c r="BU17" s="626"/>
      <c r="BV17" s="626"/>
      <c r="BW17" s="626"/>
      <c r="BX17" s="626"/>
      <c r="BY17" s="626"/>
      <c r="BZ17" s="626"/>
      <c r="CA17" s="626"/>
      <c r="CB17" s="666"/>
      <c r="CD17" s="667" t="s">
        <v>271</v>
      </c>
      <c r="CE17" s="664"/>
      <c r="CF17" s="664"/>
      <c r="CG17" s="664"/>
      <c r="CH17" s="664"/>
      <c r="CI17" s="664"/>
      <c r="CJ17" s="664"/>
      <c r="CK17" s="664"/>
      <c r="CL17" s="664"/>
      <c r="CM17" s="664"/>
      <c r="CN17" s="664"/>
      <c r="CO17" s="664"/>
      <c r="CP17" s="664"/>
      <c r="CQ17" s="665"/>
      <c r="CR17" s="623">
        <v>213982</v>
      </c>
      <c r="CS17" s="626"/>
      <c r="CT17" s="626"/>
      <c r="CU17" s="626"/>
      <c r="CV17" s="626"/>
      <c r="CW17" s="626"/>
      <c r="CX17" s="626"/>
      <c r="CY17" s="627"/>
      <c r="CZ17" s="685">
        <v>5</v>
      </c>
      <c r="DA17" s="685"/>
      <c r="DB17" s="685"/>
      <c r="DC17" s="685"/>
      <c r="DD17" s="631" t="s">
        <v>238</v>
      </c>
      <c r="DE17" s="626"/>
      <c r="DF17" s="626"/>
      <c r="DG17" s="626"/>
      <c r="DH17" s="626"/>
      <c r="DI17" s="626"/>
      <c r="DJ17" s="626"/>
      <c r="DK17" s="626"/>
      <c r="DL17" s="626"/>
      <c r="DM17" s="626"/>
      <c r="DN17" s="626"/>
      <c r="DO17" s="626"/>
      <c r="DP17" s="627"/>
      <c r="DQ17" s="631">
        <v>194568</v>
      </c>
      <c r="DR17" s="626"/>
      <c r="DS17" s="626"/>
      <c r="DT17" s="626"/>
      <c r="DU17" s="626"/>
      <c r="DV17" s="626"/>
      <c r="DW17" s="626"/>
      <c r="DX17" s="626"/>
      <c r="DY17" s="626"/>
      <c r="DZ17" s="626"/>
      <c r="EA17" s="626"/>
      <c r="EB17" s="626"/>
      <c r="EC17" s="666"/>
    </row>
    <row r="18" spans="2:133" ht="11.25" customHeight="1" x14ac:dyDescent="0.15">
      <c r="B18" s="620" t="s">
        <v>272</v>
      </c>
      <c r="C18" s="621"/>
      <c r="D18" s="621"/>
      <c r="E18" s="621"/>
      <c r="F18" s="621"/>
      <c r="G18" s="621"/>
      <c r="H18" s="621"/>
      <c r="I18" s="621"/>
      <c r="J18" s="621"/>
      <c r="K18" s="621"/>
      <c r="L18" s="621"/>
      <c r="M18" s="621"/>
      <c r="N18" s="621"/>
      <c r="O18" s="621"/>
      <c r="P18" s="621"/>
      <c r="Q18" s="622"/>
      <c r="R18" s="623">
        <v>102514</v>
      </c>
      <c r="S18" s="626"/>
      <c r="T18" s="626"/>
      <c r="U18" s="626"/>
      <c r="V18" s="626"/>
      <c r="W18" s="626"/>
      <c r="X18" s="626"/>
      <c r="Y18" s="627"/>
      <c r="Z18" s="685">
        <v>2.2999999999999998</v>
      </c>
      <c r="AA18" s="685"/>
      <c r="AB18" s="685"/>
      <c r="AC18" s="685"/>
      <c r="AD18" s="686">
        <v>51348</v>
      </c>
      <c r="AE18" s="686"/>
      <c r="AF18" s="686"/>
      <c r="AG18" s="686"/>
      <c r="AH18" s="686"/>
      <c r="AI18" s="686"/>
      <c r="AJ18" s="686"/>
      <c r="AK18" s="686"/>
      <c r="AL18" s="628">
        <v>1.8</v>
      </c>
      <c r="AM18" s="629"/>
      <c r="AN18" s="629"/>
      <c r="AO18" s="687"/>
      <c r="AP18" s="620" t="s">
        <v>273</v>
      </c>
      <c r="AQ18" s="621"/>
      <c r="AR18" s="621"/>
      <c r="AS18" s="621"/>
      <c r="AT18" s="621"/>
      <c r="AU18" s="621"/>
      <c r="AV18" s="621"/>
      <c r="AW18" s="621"/>
      <c r="AX18" s="621"/>
      <c r="AY18" s="621"/>
      <c r="AZ18" s="621"/>
      <c r="BA18" s="621"/>
      <c r="BB18" s="621"/>
      <c r="BC18" s="621"/>
      <c r="BD18" s="621"/>
      <c r="BE18" s="621"/>
      <c r="BF18" s="622"/>
      <c r="BG18" s="623" t="s">
        <v>238</v>
      </c>
      <c r="BH18" s="626"/>
      <c r="BI18" s="626"/>
      <c r="BJ18" s="626"/>
      <c r="BK18" s="626"/>
      <c r="BL18" s="626"/>
      <c r="BM18" s="626"/>
      <c r="BN18" s="627"/>
      <c r="BO18" s="685" t="s">
        <v>238</v>
      </c>
      <c r="BP18" s="685"/>
      <c r="BQ18" s="685"/>
      <c r="BR18" s="685"/>
      <c r="BS18" s="631" t="s">
        <v>238</v>
      </c>
      <c r="BT18" s="626"/>
      <c r="BU18" s="626"/>
      <c r="BV18" s="626"/>
      <c r="BW18" s="626"/>
      <c r="BX18" s="626"/>
      <c r="BY18" s="626"/>
      <c r="BZ18" s="626"/>
      <c r="CA18" s="626"/>
      <c r="CB18" s="666"/>
      <c r="CD18" s="667" t="s">
        <v>274</v>
      </c>
      <c r="CE18" s="664"/>
      <c r="CF18" s="664"/>
      <c r="CG18" s="664"/>
      <c r="CH18" s="664"/>
      <c r="CI18" s="664"/>
      <c r="CJ18" s="664"/>
      <c r="CK18" s="664"/>
      <c r="CL18" s="664"/>
      <c r="CM18" s="664"/>
      <c r="CN18" s="664"/>
      <c r="CO18" s="664"/>
      <c r="CP18" s="664"/>
      <c r="CQ18" s="665"/>
      <c r="CR18" s="623" t="s">
        <v>238</v>
      </c>
      <c r="CS18" s="626"/>
      <c r="CT18" s="626"/>
      <c r="CU18" s="626"/>
      <c r="CV18" s="626"/>
      <c r="CW18" s="626"/>
      <c r="CX18" s="626"/>
      <c r="CY18" s="627"/>
      <c r="CZ18" s="685" t="s">
        <v>238</v>
      </c>
      <c r="DA18" s="685"/>
      <c r="DB18" s="685"/>
      <c r="DC18" s="685"/>
      <c r="DD18" s="631" t="s">
        <v>238</v>
      </c>
      <c r="DE18" s="626"/>
      <c r="DF18" s="626"/>
      <c r="DG18" s="626"/>
      <c r="DH18" s="626"/>
      <c r="DI18" s="626"/>
      <c r="DJ18" s="626"/>
      <c r="DK18" s="626"/>
      <c r="DL18" s="626"/>
      <c r="DM18" s="626"/>
      <c r="DN18" s="626"/>
      <c r="DO18" s="626"/>
      <c r="DP18" s="627"/>
      <c r="DQ18" s="631" t="s">
        <v>238</v>
      </c>
      <c r="DR18" s="626"/>
      <c r="DS18" s="626"/>
      <c r="DT18" s="626"/>
      <c r="DU18" s="626"/>
      <c r="DV18" s="626"/>
      <c r="DW18" s="626"/>
      <c r="DX18" s="626"/>
      <c r="DY18" s="626"/>
      <c r="DZ18" s="626"/>
      <c r="EA18" s="626"/>
      <c r="EB18" s="626"/>
      <c r="EC18" s="666"/>
    </row>
    <row r="19" spans="2:133" ht="11.25" customHeight="1" x14ac:dyDescent="0.15">
      <c r="B19" s="620" t="s">
        <v>275</v>
      </c>
      <c r="C19" s="621"/>
      <c r="D19" s="621"/>
      <c r="E19" s="621"/>
      <c r="F19" s="621"/>
      <c r="G19" s="621"/>
      <c r="H19" s="621"/>
      <c r="I19" s="621"/>
      <c r="J19" s="621"/>
      <c r="K19" s="621"/>
      <c r="L19" s="621"/>
      <c r="M19" s="621"/>
      <c r="N19" s="621"/>
      <c r="O19" s="621"/>
      <c r="P19" s="621"/>
      <c r="Q19" s="622"/>
      <c r="R19" s="623">
        <v>51348</v>
      </c>
      <c r="S19" s="626"/>
      <c r="T19" s="626"/>
      <c r="U19" s="626"/>
      <c r="V19" s="626"/>
      <c r="W19" s="626"/>
      <c r="X19" s="626"/>
      <c r="Y19" s="627"/>
      <c r="Z19" s="685">
        <v>1.1000000000000001</v>
      </c>
      <c r="AA19" s="685"/>
      <c r="AB19" s="685"/>
      <c r="AC19" s="685"/>
      <c r="AD19" s="686">
        <v>51348</v>
      </c>
      <c r="AE19" s="686"/>
      <c r="AF19" s="686"/>
      <c r="AG19" s="686"/>
      <c r="AH19" s="686"/>
      <c r="AI19" s="686"/>
      <c r="AJ19" s="686"/>
      <c r="AK19" s="686"/>
      <c r="AL19" s="628">
        <v>1.8</v>
      </c>
      <c r="AM19" s="629"/>
      <c r="AN19" s="629"/>
      <c r="AO19" s="687"/>
      <c r="AP19" s="620" t="s">
        <v>276</v>
      </c>
      <c r="AQ19" s="621"/>
      <c r="AR19" s="621"/>
      <c r="AS19" s="621"/>
      <c r="AT19" s="621"/>
      <c r="AU19" s="621"/>
      <c r="AV19" s="621"/>
      <c r="AW19" s="621"/>
      <c r="AX19" s="621"/>
      <c r="AY19" s="621"/>
      <c r="AZ19" s="621"/>
      <c r="BA19" s="621"/>
      <c r="BB19" s="621"/>
      <c r="BC19" s="621"/>
      <c r="BD19" s="621"/>
      <c r="BE19" s="621"/>
      <c r="BF19" s="622"/>
      <c r="BG19" s="623" t="s">
        <v>238</v>
      </c>
      <c r="BH19" s="626"/>
      <c r="BI19" s="626"/>
      <c r="BJ19" s="626"/>
      <c r="BK19" s="626"/>
      <c r="BL19" s="626"/>
      <c r="BM19" s="626"/>
      <c r="BN19" s="627"/>
      <c r="BO19" s="685" t="s">
        <v>238</v>
      </c>
      <c r="BP19" s="685"/>
      <c r="BQ19" s="685"/>
      <c r="BR19" s="685"/>
      <c r="BS19" s="631" t="s">
        <v>238</v>
      </c>
      <c r="BT19" s="626"/>
      <c r="BU19" s="626"/>
      <c r="BV19" s="626"/>
      <c r="BW19" s="626"/>
      <c r="BX19" s="626"/>
      <c r="BY19" s="626"/>
      <c r="BZ19" s="626"/>
      <c r="CA19" s="626"/>
      <c r="CB19" s="666"/>
      <c r="CD19" s="667" t="s">
        <v>277</v>
      </c>
      <c r="CE19" s="664"/>
      <c r="CF19" s="664"/>
      <c r="CG19" s="664"/>
      <c r="CH19" s="664"/>
      <c r="CI19" s="664"/>
      <c r="CJ19" s="664"/>
      <c r="CK19" s="664"/>
      <c r="CL19" s="664"/>
      <c r="CM19" s="664"/>
      <c r="CN19" s="664"/>
      <c r="CO19" s="664"/>
      <c r="CP19" s="664"/>
      <c r="CQ19" s="665"/>
      <c r="CR19" s="623" t="s">
        <v>238</v>
      </c>
      <c r="CS19" s="626"/>
      <c r="CT19" s="626"/>
      <c r="CU19" s="626"/>
      <c r="CV19" s="626"/>
      <c r="CW19" s="626"/>
      <c r="CX19" s="626"/>
      <c r="CY19" s="627"/>
      <c r="CZ19" s="685" t="s">
        <v>238</v>
      </c>
      <c r="DA19" s="685"/>
      <c r="DB19" s="685"/>
      <c r="DC19" s="685"/>
      <c r="DD19" s="631" t="s">
        <v>238</v>
      </c>
      <c r="DE19" s="626"/>
      <c r="DF19" s="626"/>
      <c r="DG19" s="626"/>
      <c r="DH19" s="626"/>
      <c r="DI19" s="626"/>
      <c r="DJ19" s="626"/>
      <c r="DK19" s="626"/>
      <c r="DL19" s="626"/>
      <c r="DM19" s="626"/>
      <c r="DN19" s="626"/>
      <c r="DO19" s="626"/>
      <c r="DP19" s="627"/>
      <c r="DQ19" s="631" t="s">
        <v>238</v>
      </c>
      <c r="DR19" s="626"/>
      <c r="DS19" s="626"/>
      <c r="DT19" s="626"/>
      <c r="DU19" s="626"/>
      <c r="DV19" s="626"/>
      <c r="DW19" s="626"/>
      <c r="DX19" s="626"/>
      <c r="DY19" s="626"/>
      <c r="DZ19" s="626"/>
      <c r="EA19" s="626"/>
      <c r="EB19" s="626"/>
      <c r="EC19" s="666"/>
    </row>
    <row r="20" spans="2:133" ht="11.25" customHeight="1" x14ac:dyDescent="0.15">
      <c r="B20" s="620" t="s">
        <v>278</v>
      </c>
      <c r="C20" s="621"/>
      <c r="D20" s="621"/>
      <c r="E20" s="621"/>
      <c r="F20" s="621"/>
      <c r="G20" s="621"/>
      <c r="H20" s="621"/>
      <c r="I20" s="621"/>
      <c r="J20" s="621"/>
      <c r="K20" s="621"/>
      <c r="L20" s="621"/>
      <c r="M20" s="621"/>
      <c r="N20" s="621"/>
      <c r="O20" s="621"/>
      <c r="P20" s="621"/>
      <c r="Q20" s="622"/>
      <c r="R20" s="623">
        <v>51166</v>
      </c>
      <c r="S20" s="626"/>
      <c r="T20" s="626"/>
      <c r="U20" s="626"/>
      <c r="V20" s="626"/>
      <c r="W20" s="626"/>
      <c r="X20" s="626"/>
      <c r="Y20" s="627"/>
      <c r="Z20" s="685">
        <v>1.1000000000000001</v>
      </c>
      <c r="AA20" s="685"/>
      <c r="AB20" s="685"/>
      <c r="AC20" s="685"/>
      <c r="AD20" s="686" t="s">
        <v>238</v>
      </c>
      <c r="AE20" s="686"/>
      <c r="AF20" s="686"/>
      <c r="AG20" s="686"/>
      <c r="AH20" s="686"/>
      <c r="AI20" s="686"/>
      <c r="AJ20" s="686"/>
      <c r="AK20" s="686"/>
      <c r="AL20" s="628" t="s">
        <v>238</v>
      </c>
      <c r="AM20" s="629"/>
      <c r="AN20" s="629"/>
      <c r="AO20" s="687"/>
      <c r="AP20" s="620" t="s">
        <v>279</v>
      </c>
      <c r="AQ20" s="621"/>
      <c r="AR20" s="621"/>
      <c r="AS20" s="621"/>
      <c r="AT20" s="621"/>
      <c r="AU20" s="621"/>
      <c r="AV20" s="621"/>
      <c r="AW20" s="621"/>
      <c r="AX20" s="621"/>
      <c r="AY20" s="621"/>
      <c r="AZ20" s="621"/>
      <c r="BA20" s="621"/>
      <c r="BB20" s="621"/>
      <c r="BC20" s="621"/>
      <c r="BD20" s="621"/>
      <c r="BE20" s="621"/>
      <c r="BF20" s="622"/>
      <c r="BG20" s="623" t="s">
        <v>238</v>
      </c>
      <c r="BH20" s="626"/>
      <c r="BI20" s="626"/>
      <c r="BJ20" s="626"/>
      <c r="BK20" s="626"/>
      <c r="BL20" s="626"/>
      <c r="BM20" s="626"/>
      <c r="BN20" s="627"/>
      <c r="BO20" s="685" t="s">
        <v>238</v>
      </c>
      <c r="BP20" s="685"/>
      <c r="BQ20" s="685"/>
      <c r="BR20" s="685"/>
      <c r="BS20" s="631" t="s">
        <v>238</v>
      </c>
      <c r="BT20" s="626"/>
      <c r="BU20" s="626"/>
      <c r="BV20" s="626"/>
      <c r="BW20" s="626"/>
      <c r="BX20" s="626"/>
      <c r="BY20" s="626"/>
      <c r="BZ20" s="626"/>
      <c r="CA20" s="626"/>
      <c r="CB20" s="666"/>
      <c r="CD20" s="667" t="s">
        <v>280</v>
      </c>
      <c r="CE20" s="664"/>
      <c r="CF20" s="664"/>
      <c r="CG20" s="664"/>
      <c r="CH20" s="664"/>
      <c r="CI20" s="664"/>
      <c r="CJ20" s="664"/>
      <c r="CK20" s="664"/>
      <c r="CL20" s="664"/>
      <c r="CM20" s="664"/>
      <c r="CN20" s="664"/>
      <c r="CO20" s="664"/>
      <c r="CP20" s="664"/>
      <c r="CQ20" s="665"/>
      <c r="CR20" s="623">
        <v>4268148</v>
      </c>
      <c r="CS20" s="626"/>
      <c r="CT20" s="626"/>
      <c r="CU20" s="626"/>
      <c r="CV20" s="626"/>
      <c r="CW20" s="626"/>
      <c r="CX20" s="626"/>
      <c r="CY20" s="627"/>
      <c r="CZ20" s="685">
        <v>100</v>
      </c>
      <c r="DA20" s="685"/>
      <c r="DB20" s="685"/>
      <c r="DC20" s="685"/>
      <c r="DD20" s="631">
        <v>311346</v>
      </c>
      <c r="DE20" s="626"/>
      <c r="DF20" s="626"/>
      <c r="DG20" s="626"/>
      <c r="DH20" s="626"/>
      <c r="DI20" s="626"/>
      <c r="DJ20" s="626"/>
      <c r="DK20" s="626"/>
      <c r="DL20" s="626"/>
      <c r="DM20" s="626"/>
      <c r="DN20" s="626"/>
      <c r="DO20" s="626"/>
      <c r="DP20" s="627"/>
      <c r="DQ20" s="631">
        <v>3382949</v>
      </c>
      <c r="DR20" s="626"/>
      <c r="DS20" s="626"/>
      <c r="DT20" s="626"/>
      <c r="DU20" s="626"/>
      <c r="DV20" s="626"/>
      <c r="DW20" s="626"/>
      <c r="DX20" s="626"/>
      <c r="DY20" s="626"/>
      <c r="DZ20" s="626"/>
      <c r="EA20" s="626"/>
      <c r="EB20" s="626"/>
      <c r="EC20" s="666"/>
    </row>
    <row r="21" spans="2:133" ht="11.25" customHeight="1" x14ac:dyDescent="0.15">
      <c r="B21" s="620" t="s">
        <v>281</v>
      </c>
      <c r="C21" s="621"/>
      <c r="D21" s="621"/>
      <c r="E21" s="621"/>
      <c r="F21" s="621"/>
      <c r="G21" s="621"/>
      <c r="H21" s="621"/>
      <c r="I21" s="621"/>
      <c r="J21" s="621"/>
      <c r="K21" s="621"/>
      <c r="L21" s="621"/>
      <c r="M21" s="621"/>
      <c r="N21" s="621"/>
      <c r="O21" s="621"/>
      <c r="P21" s="621"/>
      <c r="Q21" s="622"/>
      <c r="R21" s="623" t="s">
        <v>238</v>
      </c>
      <c r="S21" s="626"/>
      <c r="T21" s="626"/>
      <c r="U21" s="626"/>
      <c r="V21" s="626"/>
      <c r="W21" s="626"/>
      <c r="X21" s="626"/>
      <c r="Y21" s="627"/>
      <c r="Z21" s="685" t="s">
        <v>238</v>
      </c>
      <c r="AA21" s="685"/>
      <c r="AB21" s="685"/>
      <c r="AC21" s="685"/>
      <c r="AD21" s="686" t="s">
        <v>238</v>
      </c>
      <c r="AE21" s="686"/>
      <c r="AF21" s="686"/>
      <c r="AG21" s="686"/>
      <c r="AH21" s="686"/>
      <c r="AI21" s="686"/>
      <c r="AJ21" s="686"/>
      <c r="AK21" s="686"/>
      <c r="AL21" s="628" t="s">
        <v>238</v>
      </c>
      <c r="AM21" s="629"/>
      <c r="AN21" s="629"/>
      <c r="AO21" s="687"/>
      <c r="AP21" s="731" t="s">
        <v>282</v>
      </c>
      <c r="AQ21" s="738"/>
      <c r="AR21" s="738"/>
      <c r="AS21" s="738"/>
      <c r="AT21" s="738"/>
      <c r="AU21" s="738"/>
      <c r="AV21" s="738"/>
      <c r="AW21" s="738"/>
      <c r="AX21" s="738"/>
      <c r="AY21" s="738"/>
      <c r="AZ21" s="738"/>
      <c r="BA21" s="738"/>
      <c r="BB21" s="738"/>
      <c r="BC21" s="738"/>
      <c r="BD21" s="738"/>
      <c r="BE21" s="738"/>
      <c r="BF21" s="733"/>
      <c r="BG21" s="623" t="s">
        <v>238</v>
      </c>
      <c r="BH21" s="626"/>
      <c r="BI21" s="626"/>
      <c r="BJ21" s="626"/>
      <c r="BK21" s="626"/>
      <c r="BL21" s="626"/>
      <c r="BM21" s="626"/>
      <c r="BN21" s="627"/>
      <c r="BO21" s="685" t="s">
        <v>238</v>
      </c>
      <c r="BP21" s="685"/>
      <c r="BQ21" s="685"/>
      <c r="BR21" s="685"/>
      <c r="BS21" s="631" t="s">
        <v>238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283</v>
      </c>
      <c r="C22" s="621"/>
      <c r="D22" s="621"/>
      <c r="E22" s="621"/>
      <c r="F22" s="621"/>
      <c r="G22" s="621"/>
      <c r="H22" s="621"/>
      <c r="I22" s="621"/>
      <c r="J22" s="621"/>
      <c r="K22" s="621"/>
      <c r="L22" s="621"/>
      <c r="M22" s="621"/>
      <c r="N22" s="621"/>
      <c r="O22" s="621"/>
      <c r="P22" s="621"/>
      <c r="Q22" s="622"/>
      <c r="R22" s="623">
        <v>2866931</v>
      </c>
      <c r="S22" s="626"/>
      <c r="T22" s="626"/>
      <c r="U22" s="626"/>
      <c r="V22" s="626"/>
      <c r="W22" s="626"/>
      <c r="X22" s="626"/>
      <c r="Y22" s="627"/>
      <c r="Z22" s="685">
        <v>63.7</v>
      </c>
      <c r="AA22" s="685"/>
      <c r="AB22" s="685"/>
      <c r="AC22" s="685"/>
      <c r="AD22" s="686">
        <v>2815765</v>
      </c>
      <c r="AE22" s="686"/>
      <c r="AF22" s="686"/>
      <c r="AG22" s="686"/>
      <c r="AH22" s="686"/>
      <c r="AI22" s="686"/>
      <c r="AJ22" s="686"/>
      <c r="AK22" s="686"/>
      <c r="AL22" s="628">
        <v>99.5</v>
      </c>
      <c r="AM22" s="629"/>
      <c r="AN22" s="629"/>
      <c r="AO22" s="687"/>
      <c r="AP22" s="731" t="s">
        <v>284</v>
      </c>
      <c r="AQ22" s="738"/>
      <c r="AR22" s="738"/>
      <c r="AS22" s="738"/>
      <c r="AT22" s="738"/>
      <c r="AU22" s="738"/>
      <c r="AV22" s="738"/>
      <c r="AW22" s="738"/>
      <c r="AX22" s="738"/>
      <c r="AY22" s="738"/>
      <c r="AZ22" s="738"/>
      <c r="BA22" s="738"/>
      <c r="BB22" s="738"/>
      <c r="BC22" s="738"/>
      <c r="BD22" s="738"/>
      <c r="BE22" s="738"/>
      <c r="BF22" s="733"/>
      <c r="BG22" s="623" t="s">
        <v>238</v>
      </c>
      <c r="BH22" s="626"/>
      <c r="BI22" s="626"/>
      <c r="BJ22" s="626"/>
      <c r="BK22" s="626"/>
      <c r="BL22" s="626"/>
      <c r="BM22" s="626"/>
      <c r="BN22" s="627"/>
      <c r="BO22" s="685" t="s">
        <v>238</v>
      </c>
      <c r="BP22" s="685"/>
      <c r="BQ22" s="685"/>
      <c r="BR22" s="685"/>
      <c r="BS22" s="631" t="s">
        <v>238</v>
      </c>
      <c r="BT22" s="626"/>
      <c r="BU22" s="626"/>
      <c r="BV22" s="626"/>
      <c r="BW22" s="626"/>
      <c r="BX22" s="626"/>
      <c r="BY22" s="626"/>
      <c r="BZ22" s="626"/>
      <c r="CA22" s="626"/>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286</v>
      </c>
      <c r="C23" s="621"/>
      <c r="D23" s="621"/>
      <c r="E23" s="621"/>
      <c r="F23" s="621"/>
      <c r="G23" s="621"/>
      <c r="H23" s="621"/>
      <c r="I23" s="621"/>
      <c r="J23" s="621"/>
      <c r="K23" s="621"/>
      <c r="L23" s="621"/>
      <c r="M23" s="621"/>
      <c r="N23" s="621"/>
      <c r="O23" s="621"/>
      <c r="P23" s="621"/>
      <c r="Q23" s="622"/>
      <c r="R23" s="623">
        <v>974</v>
      </c>
      <c r="S23" s="626"/>
      <c r="T23" s="626"/>
      <c r="U23" s="626"/>
      <c r="V23" s="626"/>
      <c r="W23" s="626"/>
      <c r="X23" s="626"/>
      <c r="Y23" s="627"/>
      <c r="Z23" s="685">
        <v>0</v>
      </c>
      <c r="AA23" s="685"/>
      <c r="AB23" s="685"/>
      <c r="AC23" s="685"/>
      <c r="AD23" s="686">
        <v>974</v>
      </c>
      <c r="AE23" s="686"/>
      <c r="AF23" s="686"/>
      <c r="AG23" s="686"/>
      <c r="AH23" s="686"/>
      <c r="AI23" s="686"/>
      <c r="AJ23" s="686"/>
      <c r="AK23" s="686"/>
      <c r="AL23" s="628">
        <v>0</v>
      </c>
      <c r="AM23" s="629"/>
      <c r="AN23" s="629"/>
      <c r="AO23" s="687"/>
      <c r="AP23" s="731" t="s">
        <v>287</v>
      </c>
      <c r="AQ23" s="738"/>
      <c r="AR23" s="738"/>
      <c r="AS23" s="738"/>
      <c r="AT23" s="738"/>
      <c r="AU23" s="738"/>
      <c r="AV23" s="738"/>
      <c r="AW23" s="738"/>
      <c r="AX23" s="738"/>
      <c r="AY23" s="738"/>
      <c r="AZ23" s="738"/>
      <c r="BA23" s="738"/>
      <c r="BB23" s="738"/>
      <c r="BC23" s="738"/>
      <c r="BD23" s="738"/>
      <c r="BE23" s="738"/>
      <c r="BF23" s="733"/>
      <c r="BG23" s="623" t="s">
        <v>238</v>
      </c>
      <c r="BH23" s="626"/>
      <c r="BI23" s="626"/>
      <c r="BJ23" s="626"/>
      <c r="BK23" s="626"/>
      <c r="BL23" s="626"/>
      <c r="BM23" s="626"/>
      <c r="BN23" s="627"/>
      <c r="BO23" s="685" t="s">
        <v>238</v>
      </c>
      <c r="BP23" s="685"/>
      <c r="BQ23" s="685"/>
      <c r="BR23" s="685"/>
      <c r="BS23" s="631" t="s">
        <v>238</v>
      </c>
      <c r="BT23" s="626"/>
      <c r="BU23" s="626"/>
      <c r="BV23" s="626"/>
      <c r="BW23" s="626"/>
      <c r="BX23" s="626"/>
      <c r="BY23" s="626"/>
      <c r="BZ23" s="626"/>
      <c r="CA23" s="626"/>
      <c r="CB23" s="666"/>
      <c r="CD23" s="740" t="s">
        <v>226</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x14ac:dyDescent="0.15">
      <c r="B24" s="620" t="s">
        <v>293</v>
      </c>
      <c r="C24" s="621"/>
      <c r="D24" s="621"/>
      <c r="E24" s="621"/>
      <c r="F24" s="621"/>
      <c r="G24" s="621"/>
      <c r="H24" s="621"/>
      <c r="I24" s="621"/>
      <c r="J24" s="621"/>
      <c r="K24" s="621"/>
      <c r="L24" s="621"/>
      <c r="M24" s="621"/>
      <c r="N24" s="621"/>
      <c r="O24" s="621"/>
      <c r="P24" s="621"/>
      <c r="Q24" s="622"/>
      <c r="R24" s="623">
        <v>37288</v>
      </c>
      <c r="S24" s="626"/>
      <c r="T24" s="626"/>
      <c r="U24" s="626"/>
      <c r="V24" s="626"/>
      <c r="W24" s="626"/>
      <c r="X24" s="626"/>
      <c r="Y24" s="627"/>
      <c r="Z24" s="685">
        <v>0.8</v>
      </c>
      <c r="AA24" s="685"/>
      <c r="AB24" s="685"/>
      <c r="AC24" s="685"/>
      <c r="AD24" s="686" t="s">
        <v>238</v>
      </c>
      <c r="AE24" s="686"/>
      <c r="AF24" s="686"/>
      <c r="AG24" s="686"/>
      <c r="AH24" s="686"/>
      <c r="AI24" s="686"/>
      <c r="AJ24" s="686"/>
      <c r="AK24" s="686"/>
      <c r="AL24" s="628" t="s">
        <v>238</v>
      </c>
      <c r="AM24" s="629"/>
      <c r="AN24" s="629"/>
      <c r="AO24" s="687"/>
      <c r="AP24" s="731" t="s">
        <v>294</v>
      </c>
      <c r="AQ24" s="738"/>
      <c r="AR24" s="738"/>
      <c r="AS24" s="738"/>
      <c r="AT24" s="738"/>
      <c r="AU24" s="738"/>
      <c r="AV24" s="738"/>
      <c r="AW24" s="738"/>
      <c r="AX24" s="738"/>
      <c r="AY24" s="738"/>
      <c r="AZ24" s="738"/>
      <c r="BA24" s="738"/>
      <c r="BB24" s="738"/>
      <c r="BC24" s="738"/>
      <c r="BD24" s="738"/>
      <c r="BE24" s="738"/>
      <c r="BF24" s="733"/>
      <c r="BG24" s="623" t="s">
        <v>238</v>
      </c>
      <c r="BH24" s="626"/>
      <c r="BI24" s="626"/>
      <c r="BJ24" s="626"/>
      <c r="BK24" s="626"/>
      <c r="BL24" s="626"/>
      <c r="BM24" s="626"/>
      <c r="BN24" s="627"/>
      <c r="BO24" s="685" t="s">
        <v>238</v>
      </c>
      <c r="BP24" s="685"/>
      <c r="BQ24" s="685"/>
      <c r="BR24" s="685"/>
      <c r="BS24" s="631" t="s">
        <v>238</v>
      </c>
      <c r="BT24" s="626"/>
      <c r="BU24" s="626"/>
      <c r="BV24" s="626"/>
      <c r="BW24" s="626"/>
      <c r="BX24" s="626"/>
      <c r="BY24" s="626"/>
      <c r="BZ24" s="626"/>
      <c r="CA24" s="626"/>
      <c r="CB24" s="666"/>
      <c r="CD24" s="694" t="s">
        <v>295</v>
      </c>
      <c r="CE24" s="695"/>
      <c r="CF24" s="695"/>
      <c r="CG24" s="695"/>
      <c r="CH24" s="695"/>
      <c r="CI24" s="695"/>
      <c r="CJ24" s="695"/>
      <c r="CK24" s="695"/>
      <c r="CL24" s="695"/>
      <c r="CM24" s="695"/>
      <c r="CN24" s="695"/>
      <c r="CO24" s="695"/>
      <c r="CP24" s="695"/>
      <c r="CQ24" s="696"/>
      <c r="CR24" s="688">
        <v>1522381</v>
      </c>
      <c r="CS24" s="689"/>
      <c r="CT24" s="689"/>
      <c r="CU24" s="689"/>
      <c r="CV24" s="689"/>
      <c r="CW24" s="689"/>
      <c r="CX24" s="689"/>
      <c r="CY24" s="735"/>
      <c r="CZ24" s="736">
        <v>35.700000000000003</v>
      </c>
      <c r="DA24" s="705"/>
      <c r="DB24" s="705"/>
      <c r="DC24" s="739"/>
      <c r="DD24" s="734">
        <v>1118830</v>
      </c>
      <c r="DE24" s="689"/>
      <c r="DF24" s="689"/>
      <c r="DG24" s="689"/>
      <c r="DH24" s="689"/>
      <c r="DI24" s="689"/>
      <c r="DJ24" s="689"/>
      <c r="DK24" s="735"/>
      <c r="DL24" s="734">
        <v>1093370</v>
      </c>
      <c r="DM24" s="689"/>
      <c r="DN24" s="689"/>
      <c r="DO24" s="689"/>
      <c r="DP24" s="689"/>
      <c r="DQ24" s="689"/>
      <c r="DR24" s="689"/>
      <c r="DS24" s="689"/>
      <c r="DT24" s="689"/>
      <c r="DU24" s="689"/>
      <c r="DV24" s="735"/>
      <c r="DW24" s="736">
        <v>38.6</v>
      </c>
      <c r="DX24" s="705"/>
      <c r="DY24" s="705"/>
      <c r="DZ24" s="705"/>
      <c r="EA24" s="705"/>
      <c r="EB24" s="705"/>
      <c r="EC24" s="737"/>
    </row>
    <row r="25" spans="2:133" ht="11.25" customHeight="1" x14ac:dyDescent="0.15">
      <c r="B25" s="620" t="s">
        <v>296</v>
      </c>
      <c r="C25" s="621"/>
      <c r="D25" s="621"/>
      <c r="E25" s="621"/>
      <c r="F25" s="621"/>
      <c r="G25" s="621"/>
      <c r="H25" s="621"/>
      <c r="I25" s="621"/>
      <c r="J25" s="621"/>
      <c r="K25" s="621"/>
      <c r="L25" s="621"/>
      <c r="M25" s="621"/>
      <c r="N25" s="621"/>
      <c r="O25" s="621"/>
      <c r="P25" s="621"/>
      <c r="Q25" s="622"/>
      <c r="R25" s="623">
        <v>78772</v>
      </c>
      <c r="S25" s="626"/>
      <c r="T25" s="626"/>
      <c r="U25" s="626"/>
      <c r="V25" s="626"/>
      <c r="W25" s="626"/>
      <c r="X25" s="626"/>
      <c r="Y25" s="627"/>
      <c r="Z25" s="685">
        <v>1.7</v>
      </c>
      <c r="AA25" s="685"/>
      <c r="AB25" s="685"/>
      <c r="AC25" s="685"/>
      <c r="AD25" s="686">
        <v>528</v>
      </c>
      <c r="AE25" s="686"/>
      <c r="AF25" s="686"/>
      <c r="AG25" s="686"/>
      <c r="AH25" s="686"/>
      <c r="AI25" s="686"/>
      <c r="AJ25" s="686"/>
      <c r="AK25" s="686"/>
      <c r="AL25" s="628">
        <v>0</v>
      </c>
      <c r="AM25" s="629"/>
      <c r="AN25" s="629"/>
      <c r="AO25" s="687"/>
      <c r="AP25" s="731" t="s">
        <v>297</v>
      </c>
      <c r="AQ25" s="738"/>
      <c r="AR25" s="738"/>
      <c r="AS25" s="738"/>
      <c r="AT25" s="738"/>
      <c r="AU25" s="738"/>
      <c r="AV25" s="738"/>
      <c r="AW25" s="738"/>
      <c r="AX25" s="738"/>
      <c r="AY25" s="738"/>
      <c r="AZ25" s="738"/>
      <c r="BA25" s="738"/>
      <c r="BB25" s="738"/>
      <c r="BC25" s="738"/>
      <c r="BD25" s="738"/>
      <c r="BE25" s="738"/>
      <c r="BF25" s="733"/>
      <c r="BG25" s="623" t="s">
        <v>238</v>
      </c>
      <c r="BH25" s="626"/>
      <c r="BI25" s="626"/>
      <c r="BJ25" s="626"/>
      <c r="BK25" s="626"/>
      <c r="BL25" s="626"/>
      <c r="BM25" s="626"/>
      <c r="BN25" s="627"/>
      <c r="BO25" s="685" t="s">
        <v>238</v>
      </c>
      <c r="BP25" s="685"/>
      <c r="BQ25" s="685"/>
      <c r="BR25" s="685"/>
      <c r="BS25" s="631" t="s">
        <v>238</v>
      </c>
      <c r="BT25" s="626"/>
      <c r="BU25" s="626"/>
      <c r="BV25" s="626"/>
      <c r="BW25" s="626"/>
      <c r="BX25" s="626"/>
      <c r="BY25" s="626"/>
      <c r="BZ25" s="626"/>
      <c r="CA25" s="626"/>
      <c r="CB25" s="666"/>
      <c r="CD25" s="667" t="s">
        <v>298</v>
      </c>
      <c r="CE25" s="664"/>
      <c r="CF25" s="664"/>
      <c r="CG25" s="664"/>
      <c r="CH25" s="664"/>
      <c r="CI25" s="664"/>
      <c r="CJ25" s="664"/>
      <c r="CK25" s="664"/>
      <c r="CL25" s="664"/>
      <c r="CM25" s="664"/>
      <c r="CN25" s="664"/>
      <c r="CO25" s="664"/>
      <c r="CP25" s="664"/>
      <c r="CQ25" s="665"/>
      <c r="CR25" s="623">
        <v>738190</v>
      </c>
      <c r="CS25" s="624"/>
      <c r="CT25" s="624"/>
      <c r="CU25" s="624"/>
      <c r="CV25" s="624"/>
      <c r="CW25" s="624"/>
      <c r="CX25" s="624"/>
      <c r="CY25" s="625"/>
      <c r="CZ25" s="628">
        <v>17.3</v>
      </c>
      <c r="DA25" s="657"/>
      <c r="DB25" s="657"/>
      <c r="DC25" s="658"/>
      <c r="DD25" s="631">
        <v>717734</v>
      </c>
      <c r="DE25" s="624"/>
      <c r="DF25" s="624"/>
      <c r="DG25" s="624"/>
      <c r="DH25" s="624"/>
      <c r="DI25" s="624"/>
      <c r="DJ25" s="624"/>
      <c r="DK25" s="625"/>
      <c r="DL25" s="631">
        <v>710563</v>
      </c>
      <c r="DM25" s="624"/>
      <c r="DN25" s="624"/>
      <c r="DO25" s="624"/>
      <c r="DP25" s="624"/>
      <c r="DQ25" s="624"/>
      <c r="DR25" s="624"/>
      <c r="DS25" s="624"/>
      <c r="DT25" s="624"/>
      <c r="DU25" s="624"/>
      <c r="DV25" s="625"/>
      <c r="DW25" s="628">
        <v>25.1</v>
      </c>
      <c r="DX25" s="657"/>
      <c r="DY25" s="657"/>
      <c r="DZ25" s="657"/>
      <c r="EA25" s="657"/>
      <c r="EB25" s="657"/>
      <c r="EC25" s="659"/>
    </row>
    <row r="26" spans="2:133" ht="11.25" customHeight="1" x14ac:dyDescent="0.15">
      <c r="B26" s="620" t="s">
        <v>299</v>
      </c>
      <c r="C26" s="621"/>
      <c r="D26" s="621"/>
      <c r="E26" s="621"/>
      <c r="F26" s="621"/>
      <c r="G26" s="621"/>
      <c r="H26" s="621"/>
      <c r="I26" s="621"/>
      <c r="J26" s="621"/>
      <c r="K26" s="621"/>
      <c r="L26" s="621"/>
      <c r="M26" s="621"/>
      <c r="N26" s="621"/>
      <c r="O26" s="621"/>
      <c r="P26" s="621"/>
      <c r="Q26" s="622"/>
      <c r="R26" s="623">
        <v>11390</v>
      </c>
      <c r="S26" s="626"/>
      <c r="T26" s="626"/>
      <c r="U26" s="626"/>
      <c r="V26" s="626"/>
      <c r="W26" s="626"/>
      <c r="X26" s="626"/>
      <c r="Y26" s="627"/>
      <c r="Z26" s="685">
        <v>0.3</v>
      </c>
      <c r="AA26" s="685"/>
      <c r="AB26" s="685"/>
      <c r="AC26" s="685"/>
      <c r="AD26" s="686" t="s">
        <v>238</v>
      </c>
      <c r="AE26" s="686"/>
      <c r="AF26" s="686"/>
      <c r="AG26" s="686"/>
      <c r="AH26" s="686"/>
      <c r="AI26" s="686"/>
      <c r="AJ26" s="686"/>
      <c r="AK26" s="686"/>
      <c r="AL26" s="628" t="s">
        <v>238</v>
      </c>
      <c r="AM26" s="629"/>
      <c r="AN26" s="629"/>
      <c r="AO26" s="687"/>
      <c r="AP26" s="731" t="s">
        <v>300</v>
      </c>
      <c r="AQ26" s="732"/>
      <c r="AR26" s="732"/>
      <c r="AS26" s="732"/>
      <c r="AT26" s="732"/>
      <c r="AU26" s="732"/>
      <c r="AV26" s="732"/>
      <c r="AW26" s="732"/>
      <c r="AX26" s="732"/>
      <c r="AY26" s="732"/>
      <c r="AZ26" s="732"/>
      <c r="BA26" s="732"/>
      <c r="BB26" s="732"/>
      <c r="BC26" s="732"/>
      <c r="BD26" s="732"/>
      <c r="BE26" s="732"/>
      <c r="BF26" s="733"/>
      <c r="BG26" s="623" t="s">
        <v>238</v>
      </c>
      <c r="BH26" s="626"/>
      <c r="BI26" s="626"/>
      <c r="BJ26" s="626"/>
      <c r="BK26" s="626"/>
      <c r="BL26" s="626"/>
      <c r="BM26" s="626"/>
      <c r="BN26" s="627"/>
      <c r="BO26" s="685" t="s">
        <v>238</v>
      </c>
      <c r="BP26" s="685"/>
      <c r="BQ26" s="685"/>
      <c r="BR26" s="685"/>
      <c r="BS26" s="631" t="s">
        <v>238</v>
      </c>
      <c r="BT26" s="626"/>
      <c r="BU26" s="626"/>
      <c r="BV26" s="626"/>
      <c r="BW26" s="626"/>
      <c r="BX26" s="626"/>
      <c r="BY26" s="626"/>
      <c r="BZ26" s="626"/>
      <c r="CA26" s="626"/>
      <c r="CB26" s="666"/>
      <c r="CD26" s="667" t="s">
        <v>301</v>
      </c>
      <c r="CE26" s="664"/>
      <c r="CF26" s="664"/>
      <c r="CG26" s="664"/>
      <c r="CH26" s="664"/>
      <c r="CI26" s="664"/>
      <c r="CJ26" s="664"/>
      <c r="CK26" s="664"/>
      <c r="CL26" s="664"/>
      <c r="CM26" s="664"/>
      <c r="CN26" s="664"/>
      <c r="CO26" s="664"/>
      <c r="CP26" s="664"/>
      <c r="CQ26" s="665"/>
      <c r="CR26" s="623">
        <v>442982</v>
      </c>
      <c r="CS26" s="626"/>
      <c r="CT26" s="626"/>
      <c r="CU26" s="626"/>
      <c r="CV26" s="626"/>
      <c r="CW26" s="626"/>
      <c r="CX26" s="626"/>
      <c r="CY26" s="627"/>
      <c r="CZ26" s="628">
        <v>10.4</v>
      </c>
      <c r="DA26" s="657"/>
      <c r="DB26" s="657"/>
      <c r="DC26" s="658"/>
      <c r="DD26" s="631">
        <v>428078</v>
      </c>
      <c r="DE26" s="626"/>
      <c r="DF26" s="626"/>
      <c r="DG26" s="626"/>
      <c r="DH26" s="626"/>
      <c r="DI26" s="626"/>
      <c r="DJ26" s="626"/>
      <c r="DK26" s="627"/>
      <c r="DL26" s="631" t="s">
        <v>238</v>
      </c>
      <c r="DM26" s="626"/>
      <c r="DN26" s="626"/>
      <c r="DO26" s="626"/>
      <c r="DP26" s="626"/>
      <c r="DQ26" s="626"/>
      <c r="DR26" s="626"/>
      <c r="DS26" s="626"/>
      <c r="DT26" s="626"/>
      <c r="DU26" s="626"/>
      <c r="DV26" s="627"/>
      <c r="DW26" s="628" t="s">
        <v>238</v>
      </c>
      <c r="DX26" s="657"/>
      <c r="DY26" s="657"/>
      <c r="DZ26" s="657"/>
      <c r="EA26" s="657"/>
      <c r="EB26" s="657"/>
      <c r="EC26" s="659"/>
    </row>
    <row r="27" spans="2:133" ht="11.25" customHeight="1" x14ac:dyDescent="0.15">
      <c r="B27" s="620" t="s">
        <v>302</v>
      </c>
      <c r="C27" s="621"/>
      <c r="D27" s="621"/>
      <c r="E27" s="621"/>
      <c r="F27" s="621"/>
      <c r="G27" s="621"/>
      <c r="H27" s="621"/>
      <c r="I27" s="621"/>
      <c r="J27" s="621"/>
      <c r="K27" s="621"/>
      <c r="L27" s="621"/>
      <c r="M27" s="621"/>
      <c r="N27" s="621"/>
      <c r="O27" s="621"/>
      <c r="P27" s="621"/>
      <c r="Q27" s="622"/>
      <c r="R27" s="623">
        <v>303719</v>
      </c>
      <c r="S27" s="626"/>
      <c r="T27" s="626"/>
      <c r="U27" s="626"/>
      <c r="V27" s="626"/>
      <c r="W27" s="626"/>
      <c r="X27" s="626"/>
      <c r="Y27" s="627"/>
      <c r="Z27" s="685">
        <v>6.7</v>
      </c>
      <c r="AA27" s="685"/>
      <c r="AB27" s="685"/>
      <c r="AC27" s="685"/>
      <c r="AD27" s="686" t="s">
        <v>238</v>
      </c>
      <c r="AE27" s="686"/>
      <c r="AF27" s="686"/>
      <c r="AG27" s="686"/>
      <c r="AH27" s="686"/>
      <c r="AI27" s="686"/>
      <c r="AJ27" s="686"/>
      <c r="AK27" s="686"/>
      <c r="AL27" s="628" t="s">
        <v>238</v>
      </c>
      <c r="AM27" s="629"/>
      <c r="AN27" s="629"/>
      <c r="AO27" s="687"/>
      <c r="AP27" s="620" t="s">
        <v>303</v>
      </c>
      <c r="AQ27" s="621"/>
      <c r="AR27" s="621"/>
      <c r="AS27" s="621"/>
      <c r="AT27" s="621"/>
      <c r="AU27" s="621"/>
      <c r="AV27" s="621"/>
      <c r="AW27" s="621"/>
      <c r="AX27" s="621"/>
      <c r="AY27" s="621"/>
      <c r="AZ27" s="621"/>
      <c r="BA27" s="621"/>
      <c r="BB27" s="621"/>
      <c r="BC27" s="621"/>
      <c r="BD27" s="621"/>
      <c r="BE27" s="621"/>
      <c r="BF27" s="622"/>
      <c r="BG27" s="623">
        <v>2600406</v>
      </c>
      <c r="BH27" s="626"/>
      <c r="BI27" s="626"/>
      <c r="BJ27" s="626"/>
      <c r="BK27" s="626"/>
      <c r="BL27" s="626"/>
      <c r="BM27" s="626"/>
      <c r="BN27" s="627"/>
      <c r="BO27" s="685">
        <v>100</v>
      </c>
      <c r="BP27" s="685"/>
      <c r="BQ27" s="685"/>
      <c r="BR27" s="685"/>
      <c r="BS27" s="631">
        <v>299064</v>
      </c>
      <c r="BT27" s="626"/>
      <c r="BU27" s="626"/>
      <c r="BV27" s="626"/>
      <c r="BW27" s="626"/>
      <c r="BX27" s="626"/>
      <c r="BY27" s="626"/>
      <c r="BZ27" s="626"/>
      <c r="CA27" s="626"/>
      <c r="CB27" s="666"/>
      <c r="CD27" s="667" t="s">
        <v>304</v>
      </c>
      <c r="CE27" s="664"/>
      <c r="CF27" s="664"/>
      <c r="CG27" s="664"/>
      <c r="CH27" s="664"/>
      <c r="CI27" s="664"/>
      <c r="CJ27" s="664"/>
      <c r="CK27" s="664"/>
      <c r="CL27" s="664"/>
      <c r="CM27" s="664"/>
      <c r="CN27" s="664"/>
      <c r="CO27" s="664"/>
      <c r="CP27" s="664"/>
      <c r="CQ27" s="665"/>
      <c r="CR27" s="623">
        <v>570209</v>
      </c>
      <c r="CS27" s="624"/>
      <c r="CT27" s="624"/>
      <c r="CU27" s="624"/>
      <c r="CV27" s="624"/>
      <c r="CW27" s="624"/>
      <c r="CX27" s="624"/>
      <c r="CY27" s="625"/>
      <c r="CZ27" s="628">
        <v>13.4</v>
      </c>
      <c r="DA27" s="657"/>
      <c r="DB27" s="657"/>
      <c r="DC27" s="658"/>
      <c r="DD27" s="631">
        <v>206528</v>
      </c>
      <c r="DE27" s="624"/>
      <c r="DF27" s="624"/>
      <c r="DG27" s="624"/>
      <c r="DH27" s="624"/>
      <c r="DI27" s="624"/>
      <c r="DJ27" s="624"/>
      <c r="DK27" s="625"/>
      <c r="DL27" s="631">
        <v>188239</v>
      </c>
      <c r="DM27" s="624"/>
      <c r="DN27" s="624"/>
      <c r="DO27" s="624"/>
      <c r="DP27" s="624"/>
      <c r="DQ27" s="624"/>
      <c r="DR27" s="624"/>
      <c r="DS27" s="624"/>
      <c r="DT27" s="624"/>
      <c r="DU27" s="624"/>
      <c r="DV27" s="625"/>
      <c r="DW27" s="628">
        <v>6.7</v>
      </c>
      <c r="DX27" s="657"/>
      <c r="DY27" s="657"/>
      <c r="DZ27" s="657"/>
      <c r="EA27" s="657"/>
      <c r="EB27" s="657"/>
      <c r="EC27" s="659"/>
    </row>
    <row r="28" spans="2:133" ht="11.25" customHeight="1" x14ac:dyDescent="0.15">
      <c r="B28" s="728" t="s">
        <v>305</v>
      </c>
      <c r="C28" s="729"/>
      <c r="D28" s="729"/>
      <c r="E28" s="729"/>
      <c r="F28" s="729"/>
      <c r="G28" s="729"/>
      <c r="H28" s="729"/>
      <c r="I28" s="729"/>
      <c r="J28" s="729"/>
      <c r="K28" s="729"/>
      <c r="L28" s="729"/>
      <c r="M28" s="729"/>
      <c r="N28" s="729"/>
      <c r="O28" s="729"/>
      <c r="P28" s="729"/>
      <c r="Q28" s="730"/>
      <c r="R28" s="623" t="s">
        <v>238</v>
      </c>
      <c r="S28" s="626"/>
      <c r="T28" s="626"/>
      <c r="U28" s="626"/>
      <c r="V28" s="626"/>
      <c r="W28" s="626"/>
      <c r="X28" s="626"/>
      <c r="Y28" s="627"/>
      <c r="Z28" s="685" t="s">
        <v>238</v>
      </c>
      <c r="AA28" s="685"/>
      <c r="AB28" s="685"/>
      <c r="AC28" s="685"/>
      <c r="AD28" s="686" t="s">
        <v>238</v>
      </c>
      <c r="AE28" s="686"/>
      <c r="AF28" s="686"/>
      <c r="AG28" s="686"/>
      <c r="AH28" s="686"/>
      <c r="AI28" s="686"/>
      <c r="AJ28" s="686"/>
      <c r="AK28" s="686"/>
      <c r="AL28" s="628" t="s">
        <v>238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3">
        <v>213982</v>
      </c>
      <c r="CS28" s="626"/>
      <c r="CT28" s="626"/>
      <c r="CU28" s="626"/>
      <c r="CV28" s="626"/>
      <c r="CW28" s="626"/>
      <c r="CX28" s="626"/>
      <c r="CY28" s="627"/>
      <c r="CZ28" s="628">
        <v>5</v>
      </c>
      <c r="DA28" s="657"/>
      <c r="DB28" s="657"/>
      <c r="DC28" s="658"/>
      <c r="DD28" s="631">
        <v>194568</v>
      </c>
      <c r="DE28" s="626"/>
      <c r="DF28" s="626"/>
      <c r="DG28" s="626"/>
      <c r="DH28" s="626"/>
      <c r="DI28" s="626"/>
      <c r="DJ28" s="626"/>
      <c r="DK28" s="627"/>
      <c r="DL28" s="631">
        <v>194568</v>
      </c>
      <c r="DM28" s="626"/>
      <c r="DN28" s="626"/>
      <c r="DO28" s="626"/>
      <c r="DP28" s="626"/>
      <c r="DQ28" s="626"/>
      <c r="DR28" s="626"/>
      <c r="DS28" s="626"/>
      <c r="DT28" s="626"/>
      <c r="DU28" s="626"/>
      <c r="DV28" s="627"/>
      <c r="DW28" s="628">
        <v>6.9</v>
      </c>
      <c r="DX28" s="657"/>
      <c r="DY28" s="657"/>
      <c r="DZ28" s="657"/>
      <c r="EA28" s="657"/>
      <c r="EB28" s="657"/>
      <c r="EC28" s="659"/>
    </row>
    <row r="29" spans="2:133" ht="11.25" customHeight="1" x14ac:dyDescent="0.15">
      <c r="B29" s="620" t="s">
        <v>307</v>
      </c>
      <c r="C29" s="621"/>
      <c r="D29" s="621"/>
      <c r="E29" s="621"/>
      <c r="F29" s="621"/>
      <c r="G29" s="621"/>
      <c r="H29" s="621"/>
      <c r="I29" s="621"/>
      <c r="J29" s="621"/>
      <c r="K29" s="621"/>
      <c r="L29" s="621"/>
      <c r="M29" s="621"/>
      <c r="N29" s="621"/>
      <c r="O29" s="621"/>
      <c r="P29" s="621"/>
      <c r="Q29" s="622"/>
      <c r="R29" s="623">
        <v>303279</v>
      </c>
      <c r="S29" s="626"/>
      <c r="T29" s="626"/>
      <c r="U29" s="626"/>
      <c r="V29" s="626"/>
      <c r="W29" s="626"/>
      <c r="X29" s="626"/>
      <c r="Y29" s="627"/>
      <c r="Z29" s="685">
        <v>6.7</v>
      </c>
      <c r="AA29" s="685"/>
      <c r="AB29" s="685"/>
      <c r="AC29" s="685"/>
      <c r="AD29" s="686" t="s">
        <v>238</v>
      </c>
      <c r="AE29" s="686"/>
      <c r="AF29" s="686"/>
      <c r="AG29" s="686"/>
      <c r="AH29" s="686"/>
      <c r="AI29" s="686"/>
      <c r="AJ29" s="686"/>
      <c r="AK29" s="686"/>
      <c r="AL29" s="628" t="s">
        <v>238</v>
      </c>
      <c r="AM29" s="629"/>
      <c r="AN29" s="629"/>
      <c r="AO29" s="687"/>
      <c r="AP29" s="697" t="s">
        <v>226</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69</v>
      </c>
      <c r="CG29" s="664"/>
      <c r="CH29" s="664"/>
      <c r="CI29" s="664"/>
      <c r="CJ29" s="664"/>
      <c r="CK29" s="664"/>
      <c r="CL29" s="664"/>
      <c r="CM29" s="664"/>
      <c r="CN29" s="664"/>
      <c r="CO29" s="664"/>
      <c r="CP29" s="664"/>
      <c r="CQ29" s="665"/>
      <c r="CR29" s="623">
        <v>213982</v>
      </c>
      <c r="CS29" s="624"/>
      <c r="CT29" s="624"/>
      <c r="CU29" s="624"/>
      <c r="CV29" s="624"/>
      <c r="CW29" s="624"/>
      <c r="CX29" s="624"/>
      <c r="CY29" s="625"/>
      <c r="CZ29" s="628">
        <v>5</v>
      </c>
      <c r="DA29" s="657"/>
      <c r="DB29" s="657"/>
      <c r="DC29" s="658"/>
      <c r="DD29" s="631">
        <v>194568</v>
      </c>
      <c r="DE29" s="624"/>
      <c r="DF29" s="624"/>
      <c r="DG29" s="624"/>
      <c r="DH29" s="624"/>
      <c r="DI29" s="624"/>
      <c r="DJ29" s="624"/>
      <c r="DK29" s="625"/>
      <c r="DL29" s="631">
        <v>194568</v>
      </c>
      <c r="DM29" s="624"/>
      <c r="DN29" s="624"/>
      <c r="DO29" s="624"/>
      <c r="DP29" s="624"/>
      <c r="DQ29" s="624"/>
      <c r="DR29" s="624"/>
      <c r="DS29" s="624"/>
      <c r="DT29" s="624"/>
      <c r="DU29" s="624"/>
      <c r="DV29" s="625"/>
      <c r="DW29" s="628">
        <v>6.9</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35836</v>
      </c>
      <c r="S30" s="626"/>
      <c r="T30" s="626"/>
      <c r="U30" s="626"/>
      <c r="V30" s="626"/>
      <c r="W30" s="626"/>
      <c r="X30" s="626"/>
      <c r="Y30" s="627"/>
      <c r="Z30" s="685">
        <v>0.8</v>
      </c>
      <c r="AA30" s="685"/>
      <c r="AB30" s="685"/>
      <c r="AC30" s="685"/>
      <c r="AD30" s="686">
        <v>12390</v>
      </c>
      <c r="AE30" s="686"/>
      <c r="AF30" s="686"/>
      <c r="AG30" s="686"/>
      <c r="AH30" s="686"/>
      <c r="AI30" s="686"/>
      <c r="AJ30" s="686"/>
      <c r="AK30" s="686"/>
      <c r="AL30" s="628">
        <v>0.4</v>
      </c>
      <c r="AM30" s="629"/>
      <c r="AN30" s="629"/>
      <c r="AO30" s="687"/>
      <c r="AP30" s="713" t="s">
        <v>312</v>
      </c>
      <c r="AQ30" s="714"/>
      <c r="AR30" s="714"/>
      <c r="AS30" s="714"/>
      <c r="AT30" s="719" t="s">
        <v>313</v>
      </c>
      <c r="AU30" s="230"/>
      <c r="AV30" s="230"/>
      <c r="AW30" s="230"/>
      <c r="AX30" s="722" t="s">
        <v>191</v>
      </c>
      <c r="AY30" s="723"/>
      <c r="AZ30" s="723"/>
      <c r="BA30" s="723"/>
      <c r="BB30" s="723"/>
      <c r="BC30" s="723"/>
      <c r="BD30" s="723"/>
      <c r="BE30" s="723"/>
      <c r="BF30" s="724"/>
      <c r="BG30" s="703">
        <v>99.9</v>
      </c>
      <c r="BH30" s="704"/>
      <c r="BI30" s="704"/>
      <c r="BJ30" s="704"/>
      <c r="BK30" s="704"/>
      <c r="BL30" s="704"/>
      <c r="BM30" s="705">
        <v>99.9</v>
      </c>
      <c r="BN30" s="704"/>
      <c r="BO30" s="704"/>
      <c r="BP30" s="704"/>
      <c r="BQ30" s="706"/>
      <c r="BR30" s="703">
        <v>99.9</v>
      </c>
      <c r="BS30" s="704"/>
      <c r="BT30" s="704"/>
      <c r="BU30" s="704"/>
      <c r="BV30" s="704"/>
      <c r="BW30" s="704"/>
      <c r="BX30" s="705">
        <v>99.8</v>
      </c>
      <c r="BY30" s="704"/>
      <c r="BZ30" s="704"/>
      <c r="CA30" s="704"/>
      <c r="CB30" s="706"/>
      <c r="CD30" s="709"/>
      <c r="CE30" s="710"/>
      <c r="CF30" s="667" t="s">
        <v>314</v>
      </c>
      <c r="CG30" s="664"/>
      <c r="CH30" s="664"/>
      <c r="CI30" s="664"/>
      <c r="CJ30" s="664"/>
      <c r="CK30" s="664"/>
      <c r="CL30" s="664"/>
      <c r="CM30" s="664"/>
      <c r="CN30" s="664"/>
      <c r="CO30" s="664"/>
      <c r="CP30" s="664"/>
      <c r="CQ30" s="665"/>
      <c r="CR30" s="623">
        <v>203348</v>
      </c>
      <c r="CS30" s="626"/>
      <c r="CT30" s="626"/>
      <c r="CU30" s="626"/>
      <c r="CV30" s="626"/>
      <c r="CW30" s="626"/>
      <c r="CX30" s="626"/>
      <c r="CY30" s="627"/>
      <c r="CZ30" s="628">
        <v>4.8</v>
      </c>
      <c r="DA30" s="657"/>
      <c r="DB30" s="657"/>
      <c r="DC30" s="658"/>
      <c r="DD30" s="631">
        <v>185681</v>
      </c>
      <c r="DE30" s="626"/>
      <c r="DF30" s="626"/>
      <c r="DG30" s="626"/>
      <c r="DH30" s="626"/>
      <c r="DI30" s="626"/>
      <c r="DJ30" s="626"/>
      <c r="DK30" s="627"/>
      <c r="DL30" s="631">
        <v>185681</v>
      </c>
      <c r="DM30" s="626"/>
      <c r="DN30" s="626"/>
      <c r="DO30" s="626"/>
      <c r="DP30" s="626"/>
      <c r="DQ30" s="626"/>
      <c r="DR30" s="626"/>
      <c r="DS30" s="626"/>
      <c r="DT30" s="626"/>
      <c r="DU30" s="626"/>
      <c r="DV30" s="627"/>
      <c r="DW30" s="628">
        <v>6.6</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409423</v>
      </c>
      <c r="S31" s="626"/>
      <c r="T31" s="626"/>
      <c r="U31" s="626"/>
      <c r="V31" s="626"/>
      <c r="W31" s="626"/>
      <c r="X31" s="626"/>
      <c r="Y31" s="627"/>
      <c r="Z31" s="685">
        <v>9.1</v>
      </c>
      <c r="AA31" s="685"/>
      <c r="AB31" s="685"/>
      <c r="AC31" s="685"/>
      <c r="AD31" s="686" t="s">
        <v>238</v>
      </c>
      <c r="AE31" s="686"/>
      <c r="AF31" s="686"/>
      <c r="AG31" s="686"/>
      <c r="AH31" s="686"/>
      <c r="AI31" s="686"/>
      <c r="AJ31" s="686"/>
      <c r="AK31" s="686"/>
      <c r="AL31" s="628" t="s">
        <v>238</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99.7</v>
      </c>
      <c r="BH31" s="624"/>
      <c r="BI31" s="624"/>
      <c r="BJ31" s="624"/>
      <c r="BK31" s="624"/>
      <c r="BL31" s="624"/>
      <c r="BM31" s="629">
        <v>99.4</v>
      </c>
      <c r="BN31" s="702"/>
      <c r="BO31" s="702"/>
      <c r="BP31" s="702"/>
      <c r="BQ31" s="663"/>
      <c r="BR31" s="701">
        <v>99.8</v>
      </c>
      <c r="BS31" s="624"/>
      <c r="BT31" s="624"/>
      <c r="BU31" s="624"/>
      <c r="BV31" s="624"/>
      <c r="BW31" s="624"/>
      <c r="BX31" s="629">
        <v>99.4</v>
      </c>
      <c r="BY31" s="702"/>
      <c r="BZ31" s="702"/>
      <c r="CA31" s="702"/>
      <c r="CB31" s="663"/>
      <c r="CD31" s="709"/>
      <c r="CE31" s="710"/>
      <c r="CF31" s="667" t="s">
        <v>318</v>
      </c>
      <c r="CG31" s="664"/>
      <c r="CH31" s="664"/>
      <c r="CI31" s="664"/>
      <c r="CJ31" s="664"/>
      <c r="CK31" s="664"/>
      <c r="CL31" s="664"/>
      <c r="CM31" s="664"/>
      <c r="CN31" s="664"/>
      <c r="CO31" s="664"/>
      <c r="CP31" s="664"/>
      <c r="CQ31" s="665"/>
      <c r="CR31" s="623">
        <v>10634</v>
      </c>
      <c r="CS31" s="624"/>
      <c r="CT31" s="624"/>
      <c r="CU31" s="624"/>
      <c r="CV31" s="624"/>
      <c r="CW31" s="624"/>
      <c r="CX31" s="624"/>
      <c r="CY31" s="625"/>
      <c r="CZ31" s="628">
        <v>0.2</v>
      </c>
      <c r="DA31" s="657"/>
      <c r="DB31" s="657"/>
      <c r="DC31" s="658"/>
      <c r="DD31" s="631">
        <v>8887</v>
      </c>
      <c r="DE31" s="624"/>
      <c r="DF31" s="624"/>
      <c r="DG31" s="624"/>
      <c r="DH31" s="624"/>
      <c r="DI31" s="624"/>
      <c r="DJ31" s="624"/>
      <c r="DK31" s="625"/>
      <c r="DL31" s="631">
        <v>8887</v>
      </c>
      <c r="DM31" s="624"/>
      <c r="DN31" s="624"/>
      <c r="DO31" s="624"/>
      <c r="DP31" s="624"/>
      <c r="DQ31" s="624"/>
      <c r="DR31" s="624"/>
      <c r="DS31" s="624"/>
      <c r="DT31" s="624"/>
      <c r="DU31" s="624"/>
      <c r="DV31" s="625"/>
      <c r="DW31" s="628">
        <v>0.3</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190983</v>
      </c>
      <c r="S32" s="626"/>
      <c r="T32" s="626"/>
      <c r="U32" s="626"/>
      <c r="V32" s="626"/>
      <c r="W32" s="626"/>
      <c r="X32" s="626"/>
      <c r="Y32" s="627"/>
      <c r="Z32" s="685">
        <v>4.2</v>
      </c>
      <c r="AA32" s="685"/>
      <c r="AB32" s="685"/>
      <c r="AC32" s="685"/>
      <c r="AD32" s="686" t="s">
        <v>238</v>
      </c>
      <c r="AE32" s="686"/>
      <c r="AF32" s="686"/>
      <c r="AG32" s="686"/>
      <c r="AH32" s="686"/>
      <c r="AI32" s="686"/>
      <c r="AJ32" s="686"/>
      <c r="AK32" s="686"/>
      <c r="AL32" s="628" t="s">
        <v>238</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100</v>
      </c>
      <c r="BH32" s="639"/>
      <c r="BI32" s="639"/>
      <c r="BJ32" s="639"/>
      <c r="BK32" s="639"/>
      <c r="BL32" s="639"/>
      <c r="BM32" s="683">
        <v>99.9</v>
      </c>
      <c r="BN32" s="639"/>
      <c r="BO32" s="639"/>
      <c r="BP32" s="639"/>
      <c r="BQ32" s="676"/>
      <c r="BR32" s="700">
        <v>100</v>
      </c>
      <c r="BS32" s="639"/>
      <c r="BT32" s="639"/>
      <c r="BU32" s="639"/>
      <c r="BV32" s="639"/>
      <c r="BW32" s="639"/>
      <c r="BX32" s="683">
        <v>99.9</v>
      </c>
      <c r="BY32" s="639"/>
      <c r="BZ32" s="639"/>
      <c r="CA32" s="639"/>
      <c r="CB32" s="676"/>
      <c r="CD32" s="711"/>
      <c r="CE32" s="712"/>
      <c r="CF32" s="667" t="s">
        <v>321</v>
      </c>
      <c r="CG32" s="664"/>
      <c r="CH32" s="664"/>
      <c r="CI32" s="664"/>
      <c r="CJ32" s="664"/>
      <c r="CK32" s="664"/>
      <c r="CL32" s="664"/>
      <c r="CM32" s="664"/>
      <c r="CN32" s="664"/>
      <c r="CO32" s="664"/>
      <c r="CP32" s="664"/>
      <c r="CQ32" s="665"/>
      <c r="CR32" s="623" t="s">
        <v>238</v>
      </c>
      <c r="CS32" s="626"/>
      <c r="CT32" s="626"/>
      <c r="CU32" s="626"/>
      <c r="CV32" s="626"/>
      <c r="CW32" s="626"/>
      <c r="CX32" s="626"/>
      <c r="CY32" s="627"/>
      <c r="CZ32" s="628" t="s">
        <v>238</v>
      </c>
      <c r="DA32" s="657"/>
      <c r="DB32" s="657"/>
      <c r="DC32" s="658"/>
      <c r="DD32" s="631" t="s">
        <v>238</v>
      </c>
      <c r="DE32" s="626"/>
      <c r="DF32" s="626"/>
      <c r="DG32" s="626"/>
      <c r="DH32" s="626"/>
      <c r="DI32" s="626"/>
      <c r="DJ32" s="626"/>
      <c r="DK32" s="627"/>
      <c r="DL32" s="631" t="s">
        <v>238</v>
      </c>
      <c r="DM32" s="626"/>
      <c r="DN32" s="626"/>
      <c r="DO32" s="626"/>
      <c r="DP32" s="626"/>
      <c r="DQ32" s="626"/>
      <c r="DR32" s="626"/>
      <c r="DS32" s="626"/>
      <c r="DT32" s="626"/>
      <c r="DU32" s="626"/>
      <c r="DV32" s="627"/>
      <c r="DW32" s="628" t="s">
        <v>238</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121152</v>
      </c>
      <c r="S33" s="626"/>
      <c r="T33" s="626"/>
      <c r="U33" s="626"/>
      <c r="V33" s="626"/>
      <c r="W33" s="626"/>
      <c r="X33" s="626"/>
      <c r="Y33" s="627"/>
      <c r="Z33" s="685">
        <v>2.7</v>
      </c>
      <c r="AA33" s="685"/>
      <c r="AB33" s="685"/>
      <c r="AC33" s="685"/>
      <c r="AD33" s="686" t="s">
        <v>238</v>
      </c>
      <c r="AE33" s="686"/>
      <c r="AF33" s="686"/>
      <c r="AG33" s="686"/>
      <c r="AH33" s="686"/>
      <c r="AI33" s="686"/>
      <c r="AJ33" s="686"/>
      <c r="AK33" s="686"/>
      <c r="AL33" s="628" t="s">
        <v>238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2341324</v>
      </c>
      <c r="CS33" s="624"/>
      <c r="CT33" s="624"/>
      <c r="CU33" s="624"/>
      <c r="CV33" s="624"/>
      <c r="CW33" s="624"/>
      <c r="CX33" s="624"/>
      <c r="CY33" s="625"/>
      <c r="CZ33" s="628">
        <v>54.9</v>
      </c>
      <c r="DA33" s="657"/>
      <c r="DB33" s="657"/>
      <c r="DC33" s="658"/>
      <c r="DD33" s="631">
        <v>2070872</v>
      </c>
      <c r="DE33" s="624"/>
      <c r="DF33" s="624"/>
      <c r="DG33" s="624"/>
      <c r="DH33" s="624"/>
      <c r="DI33" s="624"/>
      <c r="DJ33" s="624"/>
      <c r="DK33" s="625"/>
      <c r="DL33" s="631">
        <v>1161544</v>
      </c>
      <c r="DM33" s="624"/>
      <c r="DN33" s="624"/>
      <c r="DO33" s="624"/>
      <c r="DP33" s="624"/>
      <c r="DQ33" s="624"/>
      <c r="DR33" s="624"/>
      <c r="DS33" s="624"/>
      <c r="DT33" s="624"/>
      <c r="DU33" s="624"/>
      <c r="DV33" s="625"/>
      <c r="DW33" s="628">
        <v>41</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71835</v>
      </c>
      <c r="S34" s="626"/>
      <c r="T34" s="626"/>
      <c r="U34" s="626"/>
      <c r="V34" s="626"/>
      <c r="W34" s="626"/>
      <c r="X34" s="626"/>
      <c r="Y34" s="627"/>
      <c r="Z34" s="685">
        <v>1.6</v>
      </c>
      <c r="AA34" s="685"/>
      <c r="AB34" s="685"/>
      <c r="AC34" s="685"/>
      <c r="AD34" s="686">
        <v>209</v>
      </c>
      <c r="AE34" s="686"/>
      <c r="AF34" s="686"/>
      <c r="AG34" s="686"/>
      <c r="AH34" s="686"/>
      <c r="AI34" s="686"/>
      <c r="AJ34" s="686"/>
      <c r="AK34" s="686"/>
      <c r="AL34" s="628">
        <v>0</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808756</v>
      </c>
      <c r="CS34" s="626"/>
      <c r="CT34" s="626"/>
      <c r="CU34" s="626"/>
      <c r="CV34" s="626"/>
      <c r="CW34" s="626"/>
      <c r="CX34" s="626"/>
      <c r="CY34" s="627"/>
      <c r="CZ34" s="628">
        <v>18.899999999999999</v>
      </c>
      <c r="DA34" s="657"/>
      <c r="DB34" s="657"/>
      <c r="DC34" s="658"/>
      <c r="DD34" s="631">
        <v>702497</v>
      </c>
      <c r="DE34" s="626"/>
      <c r="DF34" s="626"/>
      <c r="DG34" s="626"/>
      <c r="DH34" s="626"/>
      <c r="DI34" s="626"/>
      <c r="DJ34" s="626"/>
      <c r="DK34" s="627"/>
      <c r="DL34" s="631">
        <v>432436</v>
      </c>
      <c r="DM34" s="626"/>
      <c r="DN34" s="626"/>
      <c r="DO34" s="626"/>
      <c r="DP34" s="626"/>
      <c r="DQ34" s="626"/>
      <c r="DR34" s="626"/>
      <c r="DS34" s="626"/>
      <c r="DT34" s="626"/>
      <c r="DU34" s="626"/>
      <c r="DV34" s="627"/>
      <c r="DW34" s="628">
        <v>15.3</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72500</v>
      </c>
      <c r="S35" s="626"/>
      <c r="T35" s="626"/>
      <c r="U35" s="626"/>
      <c r="V35" s="626"/>
      <c r="W35" s="626"/>
      <c r="X35" s="626"/>
      <c r="Y35" s="627"/>
      <c r="Z35" s="685">
        <v>1.6</v>
      </c>
      <c r="AA35" s="685"/>
      <c r="AB35" s="685"/>
      <c r="AC35" s="685"/>
      <c r="AD35" s="686" t="s">
        <v>238</v>
      </c>
      <c r="AE35" s="686"/>
      <c r="AF35" s="686"/>
      <c r="AG35" s="686"/>
      <c r="AH35" s="686"/>
      <c r="AI35" s="686"/>
      <c r="AJ35" s="686"/>
      <c r="AK35" s="686"/>
      <c r="AL35" s="628" t="s">
        <v>238</v>
      </c>
      <c r="AM35" s="629"/>
      <c r="AN35" s="629"/>
      <c r="AO35" s="687"/>
      <c r="AP35" s="234"/>
      <c r="AQ35" s="691" t="s">
        <v>329</v>
      </c>
      <c r="AR35" s="692"/>
      <c r="AS35" s="692"/>
      <c r="AT35" s="692"/>
      <c r="AU35" s="692"/>
      <c r="AV35" s="692"/>
      <c r="AW35" s="692"/>
      <c r="AX35" s="692"/>
      <c r="AY35" s="693"/>
      <c r="AZ35" s="688">
        <v>484026</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44854</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50066</v>
      </c>
      <c r="CS35" s="624"/>
      <c r="CT35" s="624"/>
      <c r="CU35" s="624"/>
      <c r="CV35" s="624"/>
      <c r="CW35" s="624"/>
      <c r="CX35" s="624"/>
      <c r="CY35" s="625"/>
      <c r="CZ35" s="628">
        <v>1.2</v>
      </c>
      <c r="DA35" s="657"/>
      <c r="DB35" s="657"/>
      <c r="DC35" s="658"/>
      <c r="DD35" s="631">
        <v>40555</v>
      </c>
      <c r="DE35" s="624"/>
      <c r="DF35" s="624"/>
      <c r="DG35" s="624"/>
      <c r="DH35" s="624"/>
      <c r="DI35" s="624"/>
      <c r="DJ35" s="624"/>
      <c r="DK35" s="625"/>
      <c r="DL35" s="631">
        <v>15271</v>
      </c>
      <c r="DM35" s="624"/>
      <c r="DN35" s="624"/>
      <c r="DO35" s="624"/>
      <c r="DP35" s="624"/>
      <c r="DQ35" s="624"/>
      <c r="DR35" s="624"/>
      <c r="DS35" s="624"/>
      <c r="DT35" s="624"/>
      <c r="DU35" s="624"/>
      <c r="DV35" s="625"/>
      <c r="DW35" s="628">
        <v>0.5</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238</v>
      </c>
      <c r="S36" s="626"/>
      <c r="T36" s="626"/>
      <c r="U36" s="626"/>
      <c r="V36" s="626"/>
      <c r="W36" s="626"/>
      <c r="X36" s="626"/>
      <c r="Y36" s="627"/>
      <c r="Z36" s="685" t="s">
        <v>238</v>
      </c>
      <c r="AA36" s="685"/>
      <c r="AB36" s="685"/>
      <c r="AC36" s="685"/>
      <c r="AD36" s="686" t="s">
        <v>238</v>
      </c>
      <c r="AE36" s="686"/>
      <c r="AF36" s="686"/>
      <c r="AG36" s="686"/>
      <c r="AH36" s="686"/>
      <c r="AI36" s="686"/>
      <c r="AJ36" s="686"/>
      <c r="AK36" s="686"/>
      <c r="AL36" s="628" t="s">
        <v>238</v>
      </c>
      <c r="AM36" s="629"/>
      <c r="AN36" s="629"/>
      <c r="AO36" s="687"/>
      <c r="AQ36" s="660" t="s">
        <v>333</v>
      </c>
      <c r="AR36" s="661"/>
      <c r="AS36" s="661"/>
      <c r="AT36" s="661"/>
      <c r="AU36" s="661"/>
      <c r="AV36" s="661"/>
      <c r="AW36" s="661"/>
      <c r="AX36" s="661"/>
      <c r="AY36" s="662"/>
      <c r="AZ36" s="623">
        <v>140370</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35757</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780896</v>
      </c>
      <c r="CS36" s="626"/>
      <c r="CT36" s="626"/>
      <c r="CU36" s="626"/>
      <c r="CV36" s="626"/>
      <c r="CW36" s="626"/>
      <c r="CX36" s="626"/>
      <c r="CY36" s="627"/>
      <c r="CZ36" s="628">
        <v>18.3</v>
      </c>
      <c r="DA36" s="657"/>
      <c r="DB36" s="657"/>
      <c r="DC36" s="658"/>
      <c r="DD36" s="631">
        <v>688691</v>
      </c>
      <c r="DE36" s="626"/>
      <c r="DF36" s="626"/>
      <c r="DG36" s="626"/>
      <c r="DH36" s="626"/>
      <c r="DI36" s="626"/>
      <c r="DJ36" s="626"/>
      <c r="DK36" s="627"/>
      <c r="DL36" s="631">
        <v>325177</v>
      </c>
      <c r="DM36" s="626"/>
      <c r="DN36" s="626"/>
      <c r="DO36" s="626"/>
      <c r="DP36" s="626"/>
      <c r="DQ36" s="626"/>
      <c r="DR36" s="626"/>
      <c r="DS36" s="626"/>
      <c r="DT36" s="626"/>
      <c r="DU36" s="626"/>
      <c r="DV36" s="627"/>
      <c r="DW36" s="628">
        <v>11.5</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t="s">
        <v>238</v>
      </c>
      <c r="S37" s="626"/>
      <c r="T37" s="626"/>
      <c r="U37" s="626"/>
      <c r="V37" s="626"/>
      <c r="W37" s="626"/>
      <c r="X37" s="626"/>
      <c r="Y37" s="627"/>
      <c r="Z37" s="685" t="s">
        <v>238</v>
      </c>
      <c r="AA37" s="685"/>
      <c r="AB37" s="685"/>
      <c r="AC37" s="685"/>
      <c r="AD37" s="686" t="s">
        <v>238</v>
      </c>
      <c r="AE37" s="686"/>
      <c r="AF37" s="686"/>
      <c r="AG37" s="686"/>
      <c r="AH37" s="686"/>
      <c r="AI37" s="686"/>
      <c r="AJ37" s="686"/>
      <c r="AK37" s="686"/>
      <c r="AL37" s="628" t="s">
        <v>238</v>
      </c>
      <c r="AM37" s="629"/>
      <c r="AN37" s="629"/>
      <c r="AO37" s="687"/>
      <c r="AQ37" s="660" t="s">
        <v>337</v>
      </c>
      <c r="AR37" s="661"/>
      <c r="AS37" s="661"/>
      <c r="AT37" s="661"/>
      <c r="AU37" s="661"/>
      <c r="AV37" s="661"/>
      <c r="AW37" s="661"/>
      <c r="AX37" s="661"/>
      <c r="AY37" s="662"/>
      <c r="AZ37" s="623">
        <v>21047</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826</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193741</v>
      </c>
      <c r="CS37" s="624"/>
      <c r="CT37" s="624"/>
      <c r="CU37" s="624"/>
      <c r="CV37" s="624"/>
      <c r="CW37" s="624"/>
      <c r="CX37" s="624"/>
      <c r="CY37" s="625"/>
      <c r="CZ37" s="628">
        <v>4.5</v>
      </c>
      <c r="DA37" s="657"/>
      <c r="DB37" s="657"/>
      <c r="DC37" s="658"/>
      <c r="DD37" s="631">
        <v>193741</v>
      </c>
      <c r="DE37" s="624"/>
      <c r="DF37" s="624"/>
      <c r="DG37" s="624"/>
      <c r="DH37" s="624"/>
      <c r="DI37" s="624"/>
      <c r="DJ37" s="624"/>
      <c r="DK37" s="625"/>
      <c r="DL37" s="631">
        <v>183362</v>
      </c>
      <c r="DM37" s="624"/>
      <c r="DN37" s="624"/>
      <c r="DO37" s="624"/>
      <c r="DP37" s="624"/>
      <c r="DQ37" s="624"/>
      <c r="DR37" s="624"/>
      <c r="DS37" s="624"/>
      <c r="DT37" s="624"/>
      <c r="DU37" s="624"/>
      <c r="DV37" s="625"/>
      <c r="DW37" s="628">
        <v>6.5</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4504082</v>
      </c>
      <c r="S38" s="675"/>
      <c r="T38" s="675"/>
      <c r="U38" s="675"/>
      <c r="V38" s="675"/>
      <c r="W38" s="675"/>
      <c r="X38" s="675"/>
      <c r="Y38" s="680"/>
      <c r="Z38" s="681">
        <v>100</v>
      </c>
      <c r="AA38" s="681"/>
      <c r="AB38" s="681"/>
      <c r="AC38" s="681"/>
      <c r="AD38" s="682">
        <v>2829866</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1281</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1411</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482745</v>
      </c>
      <c r="CS38" s="626"/>
      <c r="CT38" s="626"/>
      <c r="CU38" s="626"/>
      <c r="CV38" s="626"/>
      <c r="CW38" s="626"/>
      <c r="CX38" s="626"/>
      <c r="CY38" s="627"/>
      <c r="CZ38" s="628">
        <v>11.3</v>
      </c>
      <c r="DA38" s="657"/>
      <c r="DB38" s="657"/>
      <c r="DC38" s="658"/>
      <c r="DD38" s="631">
        <v>436450</v>
      </c>
      <c r="DE38" s="626"/>
      <c r="DF38" s="626"/>
      <c r="DG38" s="626"/>
      <c r="DH38" s="626"/>
      <c r="DI38" s="626"/>
      <c r="DJ38" s="626"/>
      <c r="DK38" s="627"/>
      <c r="DL38" s="631">
        <v>388660</v>
      </c>
      <c r="DM38" s="626"/>
      <c r="DN38" s="626"/>
      <c r="DO38" s="626"/>
      <c r="DP38" s="626"/>
      <c r="DQ38" s="626"/>
      <c r="DR38" s="626"/>
      <c r="DS38" s="626"/>
      <c r="DT38" s="626"/>
      <c r="DU38" s="626"/>
      <c r="DV38" s="627"/>
      <c r="DW38" s="628">
        <v>13.7</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t="s">
        <v>238</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90</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200942</v>
      </c>
      <c r="CS39" s="624"/>
      <c r="CT39" s="624"/>
      <c r="CU39" s="624"/>
      <c r="CV39" s="624"/>
      <c r="CW39" s="624"/>
      <c r="CX39" s="624"/>
      <c r="CY39" s="625"/>
      <c r="CZ39" s="628">
        <v>4.7</v>
      </c>
      <c r="DA39" s="657"/>
      <c r="DB39" s="657"/>
      <c r="DC39" s="658"/>
      <c r="DD39" s="631">
        <v>200000</v>
      </c>
      <c r="DE39" s="624"/>
      <c r="DF39" s="624"/>
      <c r="DG39" s="624"/>
      <c r="DH39" s="624"/>
      <c r="DI39" s="624"/>
      <c r="DJ39" s="624"/>
      <c r="DK39" s="625"/>
      <c r="DL39" s="631" t="s">
        <v>348</v>
      </c>
      <c r="DM39" s="624"/>
      <c r="DN39" s="624"/>
      <c r="DO39" s="624"/>
      <c r="DP39" s="624"/>
      <c r="DQ39" s="624"/>
      <c r="DR39" s="624"/>
      <c r="DS39" s="624"/>
      <c r="DT39" s="624"/>
      <c r="DU39" s="624"/>
      <c r="DV39" s="625"/>
      <c r="DW39" s="628" t="s">
        <v>238</v>
      </c>
      <c r="DX39" s="657"/>
      <c r="DY39" s="657"/>
      <c r="DZ39" s="657"/>
      <c r="EA39" s="657"/>
      <c r="EB39" s="657"/>
      <c r="EC39" s="659"/>
    </row>
    <row r="40" spans="2:133" ht="11.25" customHeight="1" x14ac:dyDescent="0.15">
      <c r="AQ40" s="660" t="s">
        <v>349</v>
      </c>
      <c r="AR40" s="661"/>
      <c r="AS40" s="661"/>
      <c r="AT40" s="661"/>
      <c r="AU40" s="661"/>
      <c r="AV40" s="661"/>
      <c r="AW40" s="661"/>
      <c r="AX40" s="661"/>
      <c r="AY40" s="662"/>
      <c r="AZ40" s="623">
        <v>68841</v>
      </c>
      <c r="BA40" s="626"/>
      <c r="BB40" s="626"/>
      <c r="BC40" s="626"/>
      <c r="BD40" s="624"/>
      <c r="BE40" s="624"/>
      <c r="BF40" s="663"/>
      <c r="BG40" s="668"/>
      <c r="BH40" s="669"/>
      <c r="BI40" s="669"/>
      <c r="BJ40" s="669"/>
      <c r="BK40" s="669"/>
      <c r="BL40" s="235"/>
      <c r="BM40" s="664" t="s">
        <v>350</v>
      </c>
      <c r="BN40" s="664"/>
      <c r="BO40" s="664"/>
      <c r="BP40" s="664"/>
      <c r="BQ40" s="664"/>
      <c r="BR40" s="664"/>
      <c r="BS40" s="664"/>
      <c r="BT40" s="664"/>
      <c r="BU40" s="665"/>
      <c r="BV40" s="623" t="s">
        <v>348</v>
      </c>
      <c r="BW40" s="626"/>
      <c r="BX40" s="626"/>
      <c r="BY40" s="626"/>
      <c r="BZ40" s="626"/>
      <c r="CA40" s="626"/>
      <c r="CB40" s="666"/>
      <c r="CD40" s="667" t="s">
        <v>351</v>
      </c>
      <c r="CE40" s="664"/>
      <c r="CF40" s="664"/>
      <c r="CG40" s="664"/>
      <c r="CH40" s="664"/>
      <c r="CI40" s="664"/>
      <c r="CJ40" s="664"/>
      <c r="CK40" s="664"/>
      <c r="CL40" s="664"/>
      <c r="CM40" s="664"/>
      <c r="CN40" s="664"/>
      <c r="CO40" s="664"/>
      <c r="CP40" s="664"/>
      <c r="CQ40" s="665"/>
      <c r="CR40" s="623">
        <v>17919</v>
      </c>
      <c r="CS40" s="626"/>
      <c r="CT40" s="626"/>
      <c r="CU40" s="626"/>
      <c r="CV40" s="626"/>
      <c r="CW40" s="626"/>
      <c r="CX40" s="626"/>
      <c r="CY40" s="627"/>
      <c r="CZ40" s="628">
        <v>0.4</v>
      </c>
      <c r="DA40" s="657"/>
      <c r="DB40" s="657"/>
      <c r="DC40" s="658"/>
      <c r="DD40" s="631">
        <v>2679</v>
      </c>
      <c r="DE40" s="626"/>
      <c r="DF40" s="626"/>
      <c r="DG40" s="626"/>
      <c r="DH40" s="626"/>
      <c r="DI40" s="626"/>
      <c r="DJ40" s="626"/>
      <c r="DK40" s="627"/>
      <c r="DL40" s="631" t="s">
        <v>348</v>
      </c>
      <c r="DM40" s="626"/>
      <c r="DN40" s="626"/>
      <c r="DO40" s="626"/>
      <c r="DP40" s="626"/>
      <c r="DQ40" s="626"/>
      <c r="DR40" s="626"/>
      <c r="DS40" s="626"/>
      <c r="DT40" s="626"/>
      <c r="DU40" s="626"/>
      <c r="DV40" s="627"/>
      <c r="DW40" s="628" t="s">
        <v>348</v>
      </c>
      <c r="DX40" s="657"/>
      <c r="DY40" s="657"/>
      <c r="DZ40" s="657"/>
      <c r="EA40" s="657"/>
      <c r="EB40" s="657"/>
      <c r="EC40" s="659"/>
    </row>
    <row r="41" spans="2:133" ht="11.25" customHeight="1" x14ac:dyDescent="0.15">
      <c r="AQ41" s="672" t="s">
        <v>352</v>
      </c>
      <c r="AR41" s="673"/>
      <c r="AS41" s="673"/>
      <c r="AT41" s="673"/>
      <c r="AU41" s="673"/>
      <c r="AV41" s="673"/>
      <c r="AW41" s="673"/>
      <c r="AX41" s="673"/>
      <c r="AY41" s="674"/>
      <c r="AZ41" s="638">
        <v>252487</v>
      </c>
      <c r="BA41" s="675"/>
      <c r="BB41" s="675"/>
      <c r="BC41" s="675"/>
      <c r="BD41" s="639"/>
      <c r="BE41" s="639"/>
      <c r="BF41" s="676"/>
      <c r="BG41" s="670"/>
      <c r="BH41" s="671"/>
      <c r="BI41" s="671"/>
      <c r="BJ41" s="671"/>
      <c r="BK41" s="671"/>
      <c r="BL41" s="236"/>
      <c r="BM41" s="677" t="s">
        <v>353</v>
      </c>
      <c r="BN41" s="677"/>
      <c r="BO41" s="677"/>
      <c r="BP41" s="677"/>
      <c r="BQ41" s="677"/>
      <c r="BR41" s="677"/>
      <c r="BS41" s="677"/>
      <c r="BT41" s="677"/>
      <c r="BU41" s="678"/>
      <c r="BV41" s="638">
        <v>293</v>
      </c>
      <c r="BW41" s="675"/>
      <c r="BX41" s="675"/>
      <c r="BY41" s="675"/>
      <c r="BZ41" s="675"/>
      <c r="CA41" s="675"/>
      <c r="CB41" s="679"/>
      <c r="CD41" s="667" t="s">
        <v>354</v>
      </c>
      <c r="CE41" s="664"/>
      <c r="CF41" s="664"/>
      <c r="CG41" s="664"/>
      <c r="CH41" s="664"/>
      <c r="CI41" s="664"/>
      <c r="CJ41" s="664"/>
      <c r="CK41" s="664"/>
      <c r="CL41" s="664"/>
      <c r="CM41" s="664"/>
      <c r="CN41" s="664"/>
      <c r="CO41" s="664"/>
      <c r="CP41" s="664"/>
      <c r="CQ41" s="665"/>
      <c r="CR41" s="623" t="s">
        <v>348</v>
      </c>
      <c r="CS41" s="624"/>
      <c r="CT41" s="624"/>
      <c r="CU41" s="624"/>
      <c r="CV41" s="624"/>
      <c r="CW41" s="624"/>
      <c r="CX41" s="624"/>
      <c r="CY41" s="625"/>
      <c r="CZ41" s="628" t="s">
        <v>348</v>
      </c>
      <c r="DA41" s="657"/>
      <c r="DB41" s="657"/>
      <c r="DC41" s="658"/>
      <c r="DD41" s="631" t="s">
        <v>348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356</v>
      </c>
      <c r="CE42" s="621"/>
      <c r="CF42" s="621"/>
      <c r="CG42" s="621"/>
      <c r="CH42" s="621"/>
      <c r="CI42" s="621"/>
      <c r="CJ42" s="621"/>
      <c r="CK42" s="621"/>
      <c r="CL42" s="621"/>
      <c r="CM42" s="621"/>
      <c r="CN42" s="621"/>
      <c r="CO42" s="621"/>
      <c r="CP42" s="621"/>
      <c r="CQ42" s="622"/>
      <c r="CR42" s="623">
        <v>404443</v>
      </c>
      <c r="CS42" s="626"/>
      <c r="CT42" s="626"/>
      <c r="CU42" s="626"/>
      <c r="CV42" s="626"/>
      <c r="CW42" s="626"/>
      <c r="CX42" s="626"/>
      <c r="CY42" s="627"/>
      <c r="CZ42" s="628">
        <v>9.5</v>
      </c>
      <c r="DA42" s="629"/>
      <c r="DB42" s="629"/>
      <c r="DC42" s="630"/>
      <c r="DD42" s="631">
        <v>193247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358</v>
      </c>
      <c r="CE43" s="621"/>
      <c r="CF43" s="621"/>
      <c r="CG43" s="621"/>
      <c r="CH43" s="621"/>
      <c r="CI43" s="621"/>
      <c r="CJ43" s="621"/>
      <c r="CK43" s="621"/>
      <c r="CL43" s="621"/>
      <c r="CM43" s="621"/>
      <c r="CN43" s="621"/>
      <c r="CO43" s="621"/>
      <c r="CP43" s="621"/>
      <c r="CQ43" s="622"/>
      <c r="CR43" s="623">
        <v>9102</v>
      </c>
      <c r="CS43" s="624"/>
      <c r="CT43" s="624"/>
      <c r="CU43" s="624"/>
      <c r="CV43" s="624"/>
      <c r="CW43" s="624"/>
      <c r="CX43" s="624"/>
      <c r="CY43" s="625"/>
      <c r="CZ43" s="628">
        <v>0.2</v>
      </c>
      <c r="DA43" s="657"/>
      <c r="DB43" s="657"/>
      <c r="DC43" s="658"/>
      <c r="DD43" s="631">
        <v>9102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359</v>
      </c>
      <c r="CD44" s="651" t="s">
        <v>310</v>
      </c>
      <c r="CE44" s="652"/>
      <c r="CF44" s="620" t="s">
        <v>360</v>
      </c>
      <c r="CG44" s="621"/>
      <c r="CH44" s="621"/>
      <c r="CI44" s="621"/>
      <c r="CJ44" s="621"/>
      <c r="CK44" s="621"/>
      <c r="CL44" s="621"/>
      <c r="CM44" s="621"/>
      <c r="CN44" s="621"/>
      <c r="CO44" s="621"/>
      <c r="CP44" s="621"/>
      <c r="CQ44" s="622"/>
      <c r="CR44" s="623">
        <v>311346</v>
      </c>
      <c r="CS44" s="626"/>
      <c r="CT44" s="626"/>
      <c r="CU44" s="626"/>
      <c r="CV44" s="626"/>
      <c r="CW44" s="626"/>
      <c r="CX44" s="626"/>
      <c r="CY44" s="627"/>
      <c r="CZ44" s="628">
        <v>7.3</v>
      </c>
      <c r="DA44" s="629"/>
      <c r="DB44" s="629"/>
      <c r="DC44" s="630"/>
      <c r="DD44" s="631">
        <v>123815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361</v>
      </c>
      <c r="CG45" s="621"/>
      <c r="CH45" s="621"/>
      <c r="CI45" s="621"/>
      <c r="CJ45" s="621"/>
      <c r="CK45" s="621"/>
      <c r="CL45" s="621"/>
      <c r="CM45" s="621"/>
      <c r="CN45" s="621"/>
      <c r="CO45" s="621"/>
      <c r="CP45" s="621"/>
      <c r="CQ45" s="622"/>
      <c r="CR45" s="623">
        <v>146447</v>
      </c>
      <c r="CS45" s="624"/>
      <c r="CT45" s="624"/>
      <c r="CU45" s="624"/>
      <c r="CV45" s="624"/>
      <c r="CW45" s="624"/>
      <c r="CX45" s="624"/>
      <c r="CY45" s="625"/>
      <c r="CZ45" s="628">
        <v>3.4</v>
      </c>
      <c r="DA45" s="657"/>
      <c r="DB45" s="657"/>
      <c r="DC45" s="658"/>
      <c r="DD45" s="631">
        <v>34568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362</v>
      </c>
      <c r="CG46" s="621"/>
      <c r="CH46" s="621"/>
      <c r="CI46" s="621"/>
      <c r="CJ46" s="621"/>
      <c r="CK46" s="621"/>
      <c r="CL46" s="621"/>
      <c r="CM46" s="621"/>
      <c r="CN46" s="621"/>
      <c r="CO46" s="621"/>
      <c r="CP46" s="621"/>
      <c r="CQ46" s="622"/>
      <c r="CR46" s="623">
        <v>162599</v>
      </c>
      <c r="CS46" s="626"/>
      <c r="CT46" s="626"/>
      <c r="CU46" s="626"/>
      <c r="CV46" s="626"/>
      <c r="CW46" s="626"/>
      <c r="CX46" s="626"/>
      <c r="CY46" s="627"/>
      <c r="CZ46" s="628">
        <v>3.8</v>
      </c>
      <c r="DA46" s="629"/>
      <c r="DB46" s="629"/>
      <c r="DC46" s="630"/>
      <c r="DD46" s="631">
        <v>86947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363</v>
      </c>
      <c r="CG47" s="621"/>
      <c r="CH47" s="621"/>
      <c r="CI47" s="621"/>
      <c r="CJ47" s="621"/>
      <c r="CK47" s="621"/>
      <c r="CL47" s="621"/>
      <c r="CM47" s="621"/>
      <c r="CN47" s="621"/>
      <c r="CO47" s="621"/>
      <c r="CP47" s="621"/>
      <c r="CQ47" s="622"/>
      <c r="CR47" s="623">
        <v>93097</v>
      </c>
      <c r="CS47" s="624"/>
      <c r="CT47" s="624"/>
      <c r="CU47" s="624"/>
      <c r="CV47" s="624"/>
      <c r="CW47" s="624"/>
      <c r="CX47" s="624"/>
      <c r="CY47" s="625"/>
      <c r="CZ47" s="628">
        <v>2.2000000000000002</v>
      </c>
      <c r="DA47" s="657"/>
      <c r="DB47" s="657"/>
      <c r="DC47" s="658"/>
      <c r="DD47" s="631">
        <v>69432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364</v>
      </c>
      <c r="CG48" s="621"/>
      <c r="CH48" s="621"/>
      <c r="CI48" s="621"/>
      <c r="CJ48" s="621"/>
      <c r="CK48" s="621"/>
      <c r="CL48" s="621"/>
      <c r="CM48" s="621"/>
      <c r="CN48" s="621"/>
      <c r="CO48" s="621"/>
      <c r="CP48" s="621"/>
      <c r="CQ48" s="622"/>
      <c r="CR48" s="623" t="s">
        <v>238</v>
      </c>
      <c r="CS48" s="626"/>
      <c r="CT48" s="626"/>
      <c r="CU48" s="626"/>
      <c r="CV48" s="626"/>
      <c r="CW48" s="626"/>
      <c r="CX48" s="626"/>
      <c r="CY48" s="627"/>
      <c r="CZ48" s="628" t="s">
        <v>238</v>
      </c>
      <c r="DA48" s="629"/>
      <c r="DB48" s="629"/>
      <c r="DC48" s="630"/>
      <c r="DD48" s="631" t="s">
        <v>348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365</v>
      </c>
      <c r="CE49" s="636"/>
      <c r="CF49" s="636"/>
      <c r="CG49" s="636"/>
      <c r="CH49" s="636"/>
      <c r="CI49" s="636"/>
      <c r="CJ49" s="636"/>
      <c r="CK49" s="636"/>
      <c r="CL49" s="636"/>
      <c r="CM49" s="636"/>
      <c r="CN49" s="636"/>
      <c r="CO49" s="636"/>
      <c r="CP49" s="636"/>
      <c r="CQ49" s="637"/>
      <c r="CR49" s="638">
        <v>4268148</v>
      </c>
      <c r="CS49" s="639"/>
      <c r="CT49" s="639"/>
      <c r="CU49" s="639"/>
      <c r="CV49" s="639"/>
      <c r="CW49" s="639"/>
      <c r="CX49" s="639"/>
      <c r="CY49" s="640"/>
      <c r="CZ49" s="641">
        <v>100</v>
      </c>
      <c r="DA49" s="642"/>
      <c r="DB49" s="642"/>
      <c r="DC49" s="643"/>
      <c r="DD49" s="644">
        <v>3382949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dzmtOgGgDW4canAGAulJUZTBdh8eUGkFOuoaTXAxGYcFyHCVLajVrvEKDfA3waNFdfbrYCZ0saTx4lfsR5oNw==" saltValue="BYAw/NYI5ul5KCxu6vIY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367</v>
      </c>
      <c r="DK2" s="1162"/>
      <c r="DL2" s="1162"/>
      <c r="DM2" s="1162"/>
      <c r="DN2" s="1162"/>
      <c r="DO2" s="1163"/>
      <c r="DP2" s="249"/>
      <c r="DQ2" s="1161" t="s">
        <v>368</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371</v>
      </c>
      <c r="B5" s="1047"/>
      <c r="C5" s="1047"/>
      <c r="D5" s="1047"/>
      <c r="E5" s="1047"/>
      <c r="F5" s="1047"/>
      <c r="G5" s="1047"/>
      <c r="H5" s="1047"/>
      <c r="I5" s="1047"/>
      <c r="J5" s="1047"/>
      <c r="K5" s="1047"/>
      <c r="L5" s="1047"/>
      <c r="M5" s="1047"/>
      <c r="N5" s="1047"/>
      <c r="O5" s="1047"/>
      <c r="P5" s="1048"/>
      <c r="Q5" s="1052" t="s">
        <v>372</v>
      </c>
      <c r="R5" s="1053"/>
      <c r="S5" s="1053"/>
      <c r="T5" s="1053"/>
      <c r="U5" s="1054"/>
      <c r="V5" s="1052" t="s">
        <v>373</v>
      </c>
      <c r="W5" s="1053"/>
      <c r="X5" s="1053"/>
      <c r="Y5" s="1053"/>
      <c r="Z5" s="1054"/>
      <c r="AA5" s="1052" t="s">
        <v>374</v>
      </c>
      <c r="AB5" s="1053"/>
      <c r="AC5" s="1053"/>
      <c r="AD5" s="1053"/>
      <c r="AE5" s="1053"/>
      <c r="AF5" s="1164" t="s">
        <v>375</v>
      </c>
      <c r="AG5" s="1053"/>
      <c r="AH5" s="1053"/>
      <c r="AI5" s="1053"/>
      <c r="AJ5" s="1068"/>
      <c r="AK5" s="1053" t="s">
        <v>376</v>
      </c>
      <c r="AL5" s="1053"/>
      <c r="AM5" s="1053"/>
      <c r="AN5" s="1053"/>
      <c r="AO5" s="1054"/>
      <c r="AP5" s="1052" t="s">
        <v>377</v>
      </c>
      <c r="AQ5" s="1053"/>
      <c r="AR5" s="1053"/>
      <c r="AS5" s="1053"/>
      <c r="AT5" s="1054"/>
      <c r="AU5" s="1052" t="s">
        <v>378</v>
      </c>
      <c r="AV5" s="1053"/>
      <c r="AW5" s="1053"/>
      <c r="AX5" s="1053"/>
      <c r="AY5" s="1068"/>
      <c r="AZ5" s="256"/>
      <c r="BA5" s="256"/>
      <c r="BB5" s="256"/>
      <c r="BC5" s="256"/>
      <c r="BD5" s="256"/>
      <c r="BE5" s="257"/>
      <c r="BF5" s="257"/>
      <c r="BG5" s="257"/>
      <c r="BH5" s="257"/>
      <c r="BI5" s="257"/>
      <c r="BJ5" s="257"/>
      <c r="BK5" s="257"/>
      <c r="BL5" s="257"/>
      <c r="BM5" s="257"/>
      <c r="BN5" s="257"/>
      <c r="BO5" s="257"/>
      <c r="BP5" s="257"/>
      <c r="BQ5" s="1046" t="s">
        <v>379</v>
      </c>
      <c r="BR5" s="1047"/>
      <c r="BS5" s="1047"/>
      <c r="BT5" s="1047"/>
      <c r="BU5" s="1047"/>
      <c r="BV5" s="1047"/>
      <c r="BW5" s="1047"/>
      <c r="BX5" s="1047"/>
      <c r="BY5" s="1047"/>
      <c r="BZ5" s="1047"/>
      <c r="CA5" s="1047"/>
      <c r="CB5" s="1047"/>
      <c r="CC5" s="1047"/>
      <c r="CD5" s="1047"/>
      <c r="CE5" s="1047"/>
      <c r="CF5" s="1047"/>
      <c r="CG5" s="1048"/>
      <c r="CH5" s="1052" t="s">
        <v>380</v>
      </c>
      <c r="CI5" s="1053"/>
      <c r="CJ5" s="1053"/>
      <c r="CK5" s="1053"/>
      <c r="CL5" s="1054"/>
      <c r="CM5" s="1052" t="s">
        <v>381</v>
      </c>
      <c r="CN5" s="1053"/>
      <c r="CO5" s="1053"/>
      <c r="CP5" s="1053"/>
      <c r="CQ5" s="1054"/>
      <c r="CR5" s="1052" t="s">
        <v>382</v>
      </c>
      <c r="CS5" s="1053"/>
      <c r="CT5" s="1053"/>
      <c r="CU5" s="1053"/>
      <c r="CV5" s="1054"/>
      <c r="CW5" s="1052" t="s">
        <v>383</v>
      </c>
      <c r="CX5" s="1053"/>
      <c r="CY5" s="1053"/>
      <c r="CZ5" s="1053"/>
      <c r="DA5" s="1054"/>
      <c r="DB5" s="1052" t="s">
        <v>384</v>
      </c>
      <c r="DC5" s="1053"/>
      <c r="DD5" s="1053"/>
      <c r="DE5" s="1053"/>
      <c r="DF5" s="1054"/>
      <c r="DG5" s="1149" t="s">
        <v>385</v>
      </c>
      <c r="DH5" s="1150"/>
      <c r="DI5" s="1150"/>
      <c r="DJ5" s="1150"/>
      <c r="DK5" s="1151"/>
      <c r="DL5" s="1149" t="s">
        <v>386</v>
      </c>
      <c r="DM5" s="1150"/>
      <c r="DN5" s="1150"/>
      <c r="DO5" s="1150"/>
      <c r="DP5" s="1151"/>
      <c r="DQ5" s="1052" t="s">
        <v>387</v>
      </c>
      <c r="DR5" s="1053"/>
      <c r="DS5" s="1053"/>
      <c r="DT5" s="1053"/>
      <c r="DU5" s="1054"/>
      <c r="DV5" s="1052" t="s">
        <v>378</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388</v>
      </c>
      <c r="C7" s="1102"/>
      <c r="D7" s="1102"/>
      <c r="E7" s="1102"/>
      <c r="F7" s="1102"/>
      <c r="G7" s="1102"/>
      <c r="H7" s="1102"/>
      <c r="I7" s="1102"/>
      <c r="J7" s="1102"/>
      <c r="K7" s="1102"/>
      <c r="L7" s="1102"/>
      <c r="M7" s="1102"/>
      <c r="N7" s="1102"/>
      <c r="O7" s="1102"/>
      <c r="P7" s="1103"/>
      <c r="Q7" s="1155">
        <v>4504</v>
      </c>
      <c r="R7" s="1156"/>
      <c r="S7" s="1156"/>
      <c r="T7" s="1156"/>
      <c r="U7" s="1156"/>
      <c r="V7" s="1156">
        <v>4268</v>
      </c>
      <c r="W7" s="1156"/>
      <c r="X7" s="1156"/>
      <c r="Y7" s="1156"/>
      <c r="Z7" s="1156"/>
      <c r="AA7" s="1156">
        <v>236</v>
      </c>
      <c r="AB7" s="1156"/>
      <c r="AC7" s="1156"/>
      <c r="AD7" s="1156"/>
      <c r="AE7" s="1157"/>
      <c r="AF7" s="1158">
        <v>181</v>
      </c>
      <c r="AG7" s="1159"/>
      <c r="AH7" s="1159"/>
      <c r="AI7" s="1159"/>
      <c r="AJ7" s="1160"/>
      <c r="AK7" s="1142">
        <v>191</v>
      </c>
      <c r="AL7" s="1143"/>
      <c r="AM7" s="1143"/>
      <c r="AN7" s="1143"/>
      <c r="AO7" s="1143"/>
      <c r="AP7" s="1143">
        <v>1194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584</v>
      </c>
      <c r="BT7" s="1147"/>
      <c r="BU7" s="1147"/>
      <c r="BV7" s="1147"/>
      <c r="BW7" s="1147"/>
      <c r="BX7" s="1147"/>
      <c r="BY7" s="1147"/>
      <c r="BZ7" s="1147"/>
      <c r="CA7" s="1147"/>
      <c r="CB7" s="1147"/>
      <c r="CC7" s="1147"/>
      <c r="CD7" s="1147"/>
      <c r="CE7" s="1147"/>
      <c r="CF7" s="1147"/>
      <c r="CG7" s="1148"/>
      <c r="CH7" s="1139">
        <v>2</v>
      </c>
      <c r="CI7" s="1140"/>
      <c r="CJ7" s="1140"/>
      <c r="CK7" s="1140"/>
      <c r="CL7" s="1141"/>
      <c r="CM7" s="1139">
        <v>35</v>
      </c>
      <c r="CN7" s="1140"/>
      <c r="CO7" s="1140"/>
      <c r="CP7" s="1140"/>
      <c r="CQ7" s="1141"/>
      <c r="CR7" s="1139">
        <v>98</v>
      </c>
      <c r="CS7" s="1140"/>
      <c r="CT7" s="1140"/>
      <c r="CU7" s="1140"/>
      <c r="CV7" s="1141"/>
      <c r="CW7" s="1139">
        <v>7</v>
      </c>
      <c r="CX7" s="1140"/>
      <c r="CY7" s="1140"/>
      <c r="CZ7" s="1140"/>
      <c r="DA7" s="1141"/>
      <c r="DB7" s="1139" t="s">
        <v>574</v>
      </c>
      <c r="DC7" s="1140"/>
      <c r="DD7" s="1140"/>
      <c r="DE7" s="1140"/>
      <c r="DF7" s="1141"/>
      <c r="DG7" s="1139" t="s">
        <v>574</v>
      </c>
      <c r="DH7" s="1140"/>
      <c r="DI7" s="1140"/>
      <c r="DJ7" s="1140"/>
      <c r="DK7" s="1141"/>
      <c r="DL7" s="1139" t="s">
        <v>574</v>
      </c>
      <c r="DM7" s="1140"/>
      <c r="DN7" s="1140"/>
      <c r="DO7" s="1140"/>
      <c r="DP7" s="1141"/>
      <c r="DQ7" s="1139" t="s">
        <v>574</v>
      </c>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585</v>
      </c>
      <c r="BT8" s="1066"/>
      <c r="BU8" s="1066"/>
      <c r="BV8" s="1066"/>
      <c r="BW8" s="1066"/>
      <c r="BX8" s="1066"/>
      <c r="BY8" s="1066"/>
      <c r="BZ8" s="1066"/>
      <c r="CA8" s="1066"/>
      <c r="CB8" s="1066"/>
      <c r="CC8" s="1066"/>
      <c r="CD8" s="1066"/>
      <c r="CE8" s="1066"/>
      <c r="CF8" s="1066"/>
      <c r="CG8" s="1067"/>
      <c r="CH8" s="1040">
        <v>47</v>
      </c>
      <c r="CI8" s="1041"/>
      <c r="CJ8" s="1041"/>
      <c r="CK8" s="1041"/>
      <c r="CL8" s="1042"/>
      <c r="CM8" s="1040">
        <v>-9383</v>
      </c>
      <c r="CN8" s="1041"/>
      <c r="CO8" s="1041"/>
      <c r="CP8" s="1041"/>
      <c r="CQ8" s="1042"/>
      <c r="CR8" s="1040">
        <v>0</v>
      </c>
      <c r="CS8" s="1041"/>
      <c r="CT8" s="1041"/>
      <c r="CU8" s="1041"/>
      <c r="CV8" s="1042"/>
      <c r="CW8" s="1040" t="s">
        <v>574</v>
      </c>
      <c r="CX8" s="1041"/>
      <c r="CY8" s="1041"/>
      <c r="CZ8" s="1041"/>
      <c r="DA8" s="1042"/>
      <c r="DB8" s="1040">
        <v>13</v>
      </c>
      <c r="DC8" s="1041"/>
      <c r="DD8" s="1041"/>
      <c r="DE8" s="1041"/>
      <c r="DF8" s="1042"/>
      <c r="DG8" s="1040" t="s">
        <v>574</v>
      </c>
      <c r="DH8" s="1041"/>
      <c r="DI8" s="1041"/>
      <c r="DJ8" s="1041"/>
      <c r="DK8" s="1042"/>
      <c r="DL8" s="1040" t="s">
        <v>574</v>
      </c>
      <c r="DM8" s="1041"/>
      <c r="DN8" s="1041"/>
      <c r="DO8" s="1041"/>
      <c r="DP8" s="1042"/>
      <c r="DQ8" s="1040" t="s">
        <v>574</v>
      </c>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t="s">
        <v>587</v>
      </c>
      <c r="BS9" s="1065" t="s">
        <v>586</v>
      </c>
      <c r="BT9" s="1066"/>
      <c r="BU9" s="1066"/>
      <c r="BV9" s="1066"/>
      <c r="BW9" s="1066"/>
      <c r="BX9" s="1066"/>
      <c r="BY9" s="1066"/>
      <c r="BZ9" s="1066"/>
      <c r="CA9" s="1066"/>
      <c r="CB9" s="1066"/>
      <c r="CC9" s="1066"/>
      <c r="CD9" s="1066"/>
      <c r="CE9" s="1066"/>
      <c r="CF9" s="1066"/>
      <c r="CG9" s="1067"/>
      <c r="CH9" s="1040">
        <v>-94</v>
      </c>
      <c r="CI9" s="1041"/>
      <c r="CJ9" s="1041"/>
      <c r="CK9" s="1041"/>
      <c r="CL9" s="1042"/>
      <c r="CM9" s="1040">
        <v>444</v>
      </c>
      <c r="CN9" s="1041"/>
      <c r="CO9" s="1041"/>
      <c r="CP9" s="1041"/>
      <c r="CQ9" s="1042"/>
      <c r="CR9" s="1040">
        <v>0</v>
      </c>
      <c r="CS9" s="1041"/>
      <c r="CT9" s="1041"/>
      <c r="CU9" s="1041"/>
      <c r="CV9" s="1042"/>
      <c r="CW9" s="1040" t="s">
        <v>574</v>
      </c>
      <c r="CX9" s="1041"/>
      <c r="CY9" s="1041"/>
      <c r="CZ9" s="1041"/>
      <c r="DA9" s="1042"/>
      <c r="DB9" s="1040">
        <v>3</v>
      </c>
      <c r="DC9" s="1041"/>
      <c r="DD9" s="1041"/>
      <c r="DE9" s="1041"/>
      <c r="DF9" s="1042"/>
      <c r="DG9" s="1040" t="s">
        <v>588</v>
      </c>
      <c r="DH9" s="1041"/>
      <c r="DI9" s="1041"/>
      <c r="DJ9" s="1041"/>
      <c r="DK9" s="1042"/>
      <c r="DL9" s="1040" t="s">
        <v>574</v>
      </c>
      <c r="DM9" s="1041"/>
      <c r="DN9" s="1041"/>
      <c r="DO9" s="1041"/>
      <c r="DP9" s="1042"/>
      <c r="DQ9" s="1040">
        <v>2</v>
      </c>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389</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v>4504</v>
      </c>
      <c r="R23" s="1120"/>
      <c r="S23" s="1120"/>
      <c r="T23" s="1120"/>
      <c r="U23" s="1120"/>
      <c r="V23" s="1120">
        <v>4268</v>
      </c>
      <c r="W23" s="1120"/>
      <c r="X23" s="1120"/>
      <c r="Y23" s="1120"/>
      <c r="Z23" s="1120"/>
      <c r="AA23" s="1120">
        <v>236</v>
      </c>
      <c r="AB23" s="1120"/>
      <c r="AC23" s="1120"/>
      <c r="AD23" s="1120"/>
      <c r="AE23" s="1121"/>
      <c r="AF23" s="1122">
        <v>181</v>
      </c>
      <c r="AG23" s="1120"/>
      <c r="AH23" s="1120"/>
      <c r="AI23" s="1120"/>
      <c r="AJ23" s="1123"/>
      <c r="AK23" s="1124"/>
      <c r="AL23" s="1125"/>
      <c r="AM23" s="1125"/>
      <c r="AN23" s="1125"/>
      <c r="AO23" s="1125"/>
      <c r="AP23" s="1120">
        <v>1194</v>
      </c>
      <c r="AQ23" s="1120"/>
      <c r="AR23" s="1120"/>
      <c r="AS23" s="1120"/>
      <c r="AT23" s="1120"/>
      <c r="AU23" s="1126"/>
      <c r="AV23" s="1126"/>
      <c r="AW23" s="1126"/>
      <c r="AX23" s="1126"/>
      <c r="AY23" s="1127"/>
      <c r="AZ23" s="1116" t="s">
        <v>238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371</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378</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692</v>
      </c>
      <c r="R28" s="1105"/>
      <c r="S28" s="1105"/>
      <c r="T28" s="1105"/>
      <c r="U28" s="1105"/>
      <c r="V28" s="1105">
        <v>647</v>
      </c>
      <c r="W28" s="1105"/>
      <c r="X28" s="1105"/>
      <c r="Y28" s="1105"/>
      <c r="Z28" s="1105"/>
      <c r="AA28" s="1105">
        <v>45</v>
      </c>
      <c r="AB28" s="1105"/>
      <c r="AC28" s="1105"/>
      <c r="AD28" s="1105"/>
      <c r="AE28" s="1106"/>
      <c r="AF28" s="1107">
        <v>45</v>
      </c>
      <c r="AG28" s="1105"/>
      <c r="AH28" s="1105"/>
      <c r="AI28" s="1105"/>
      <c r="AJ28" s="1108"/>
      <c r="AK28" s="1109">
        <v>69</v>
      </c>
      <c r="AL28" s="1097"/>
      <c r="AM28" s="1097"/>
      <c r="AN28" s="1097"/>
      <c r="AO28" s="1097"/>
      <c r="AP28" s="1097" t="s">
        <v>574</v>
      </c>
      <c r="AQ28" s="1097"/>
      <c r="AR28" s="1097"/>
      <c r="AS28" s="1097"/>
      <c r="AT28" s="1097"/>
      <c r="AU28" s="1097" t="s">
        <v>574</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403</v>
      </c>
      <c r="C29" s="1083"/>
      <c r="D29" s="1083"/>
      <c r="E29" s="1083"/>
      <c r="F29" s="1083"/>
      <c r="G29" s="1083"/>
      <c r="H29" s="1083"/>
      <c r="I29" s="1083"/>
      <c r="J29" s="1083"/>
      <c r="K29" s="1083"/>
      <c r="L29" s="1083"/>
      <c r="M29" s="1083"/>
      <c r="N29" s="1083"/>
      <c r="O29" s="1083"/>
      <c r="P29" s="1084"/>
      <c r="Q29" s="1094">
        <v>718</v>
      </c>
      <c r="R29" s="1095"/>
      <c r="S29" s="1095"/>
      <c r="T29" s="1095"/>
      <c r="U29" s="1095"/>
      <c r="V29" s="1095">
        <v>702</v>
      </c>
      <c r="W29" s="1095"/>
      <c r="X29" s="1095"/>
      <c r="Y29" s="1095"/>
      <c r="Z29" s="1095"/>
      <c r="AA29" s="1095">
        <v>16</v>
      </c>
      <c r="AB29" s="1095"/>
      <c r="AC29" s="1095"/>
      <c r="AD29" s="1095"/>
      <c r="AE29" s="1096"/>
      <c r="AF29" s="1088">
        <v>16</v>
      </c>
      <c r="AG29" s="1089"/>
      <c r="AH29" s="1089"/>
      <c r="AI29" s="1089"/>
      <c r="AJ29" s="1090"/>
      <c r="AK29" s="1031">
        <v>128</v>
      </c>
      <c r="AL29" s="1022"/>
      <c r="AM29" s="1022"/>
      <c r="AN29" s="1022"/>
      <c r="AO29" s="1022"/>
      <c r="AP29" s="1022" t="s">
        <v>575</v>
      </c>
      <c r="AQ29" s="1022"/>
      <c r="AR29" s="1022"/>
      <c r="AS29" s="1022"/>
      <c r="AT29" s="1022"/>
      <c r="AU29" s="1022" t="s">
        <v>574</v>
      </c>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404</v>
      </c>
      <c r="C30" s="1083"/>
      <c r="D30" s="1083"/>
      <c r="E30" s="1083"/>
      <c r="F30" s="1083"/>
      <c r="G30" s="1083"/>
      <c r="H30" s="1083"/>
      <c r="I30" s="1083"/>
      <c r="J30" s="1083"/>
      <c r="K30" s="1083"/>
      <c r="L30" s="1083"/>
      <c r="M30" s="1083"/>
      <c r="N30" s="1083"/>
      <c r="O30" s="1083"/>
      <c r="P30" s="1084"/>
      <c r="Q30" s="1094">
        <v>74</v>
      </c>
      <c r="R30" s="1095"/>
      <c r="S30" s="1095"/>
      <c r="T30" s="1095"/>
      <c r="U30" s="1095"/>
      <c r="V30" s="1095">
        <v>72</v>
      </c>
      <c r="W30" s="1095"/>
      <c r="X30" s="1095"/>
      <c r="Y30" s="1095"/>
      <c r="Z30" s="1095"/>
      <c r="AA30" s="1095">
        <v>1</v>
      </c>
      <c r="AB30" s="1095"/>
      <c r="AC30" s="1095"/>
      <c r="AD30" s="1095"/>
      <c r="AE30" s="1096"/>
      <c r="AF30" s="1088">
        <v>1</v>
      </c>
      <c r="AG30" s="1089"/>
      <c r="AH30" s="1089"/>
      <c r="AI30" s="1089"/>
      <c r="AJ30" s="1090"/>
      <c r="AK30" s="1031">
        <v>36</v>
      </c>
      <c r="AL30" s="1022"/>
      <c r="AM30" s="1022"/>
      <c r="AN30" s="1022"/>
      <c r="AO30" s="1022"/>
      <c r="AP30" s="1022" t="s">
        <v>574</v>
      </c>
      <c r="AQ30" s="1022"/>
      <c r="AR30" s="1022"/>
      <c r="AS30" s="1022"/>
      <c r="AT30" s="1022"/>
      <c r="AU30" s="1022" t="s">
        <v>574</v>
      </c>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405</v>
      </c>
      <c r="C31" s="1083"/>
      <c r="D31" s="1083"/>
      <c r="E31" s="1083"/>
      <c r="F31" s="1083"/>
      <c r="G31" s="1083"/>
      <c r="H31" s="1083"/>
      <c r="I31" s="1083"/>
      <c r="J31" s="1083"/>
      <c r="K31" s="1083"/>
      <c r="L31" s="1083"/>
      <c r="M31" s="1083"/>
      <c r="N31" s="1083"/>
      <c r="O31" s="1083"/>
      <c r="P31" s="1084"/>
      <c r="Q31" s="1094">
        <v>11</v>
      </c>
      <c r="R31" s="1095"/>
      <c r="S31" s="1095"/>
      <c r="T31" s="1095"/>
      <c r="U31" s="1095"/>
      <c r="V31" s="1095">
        <v>9</v>
      </c>
      <c r="W31" s="1095"/>
      <c r="X31" s="1095"/>
      <c r="Y31" s="1095"/>
      <c r="Z31" s="1095"/>
      <c r="AA31" s="1095">
        <v>2</v>
      </c>
      <c r="AB31" s="1095"/>
      <c r="AC31" s="1095"/>
      <c r="AD31" s="1095"/>
      <c r="AE31" s="1096"/>
      <c r="AF31" s="1088">
        <v>2</v>
      </c>
      <c r="AG31" s="1089"/>
      <c r="AH31" s="1089"/>
      <c r="AI31" s="1089"/>
      <c r="AJ31" s="1090"/>
      <c r="AK31" s="1031">
        <v>7</v>
      </c>
      <c r="AL31" s="1022"/>
      <c r="AM31" s="1022"/>
      <c r="AN31" s="1022"/>
      <c r="AO31" s="1022"/>
      <c r="AP31" s="1022" t="s">
        <v>574</v>
      </c>
      <c r="AQ31" s="1022"/>
      <c r="AR31" s="1022"/>
      <c r="AS31" s="1022"/>
      <c r="AT31" s="1022"/>
      <c r="AU31" s="1022" t="s">
        <v>574</v>
      </c>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v>127</v>
      </c>
      <c r="R32" s="1095"/>
      <c r="S32" s="1095"/>
      <c r="T32" s="1095"/>
      <c r="U32" s="1095"/>
      <c r="V32" s="1095">
        <v>123</v>
      </c>
      <c r="W32" s="1095"/>
      <c r="X32" s="1095"/>
      <c r="Y32" s="1095"/>
      <c r="Z32" s="1095"/>
      <c r="AA32" s="1095" t="s">
        <v>574</v>
      </c>
      <c r="AB32" s="1095"/>
      <c r="AC32" s="1095"/>
      <c r="AD32" s="1095"/>
      <c r="AE32" s="1096"/>
      <c r="AF32" s="1088" t="s">
        <v>407</v>
      </c>
      <c r="AG32" s="1089"/>
      <c r="AH32" s="1089"/>
      <c r="AI32" s="1089"/>
      <c r="AJ32" s="1090"/>
      <c r="AK32" s="1031">
        <v>21</v>
      </c>
      <c r="AL32" s="1022"/>
      <c r="AM32" s="1022"/>
      <c r="AN32" s="1022"/>
      <c r="AO32" s="1022"/>
      <c r="AP32" s="1022">
        <v>218</v>
      </c>
      <c r="AQ32" s="1022"/>
      <c r="AR32" s="1022"/>
      <c r="AS32" s="1022"/>
      <c r="AT32" s="1022"/>
      <c r="AU32" s="1022">
        <v>218</v>
      </c>
      <c r="AV32" s="1022"/>
      <c r="AW32" s="1022"/>
      <c r="AX32" s="1022"/>
      <c r="AY32" s="1022"/>
      <c r="AZ32" s="1093" t="s">
        <v>574</v>
      </c>
      <c r="BA32" s="1093"/>
      <c r="BB32" s="1093"/>
      <c r="BC32" s="1093"/>
      <c r="BD32" s="1093"/>
      <c r="BE32" s="1077" t="s">
        <v>408</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409</v>
      </c>
      <c r="C33" s="1083"/>
      <c r="D33" s="1083"/>
      <c r="E33" s="1083"/>
      <c r="F33" s="1083"/>
      <c r="G33" s="1083"/>
      <c r="H33" s="1083"/>
      <c r="I33" s="1083"/>
      <c r="J33" s="1083"/>
      <c r="K33" s="1083"/>
      <c r="L33" s="1083"/>
      <c r="M33" s="1083"/>
      <c r="N33" s="1083"/>
      <c r="O33" s="1083"/>
      <c r="P33" s="1084"/>
      <c r="Q33" s="1094">
        <v>200</v>
      </c>
      <c r="R33" s="1095"/>
      <c r="S33" s="1095"/>
      <c r="T33" s="1095"/>
      <c r="U33" s="1095"/>
      <c r="V33" s="1095">
        <v>195</v>
      </c>
      <c r="W33" s="1095"/>
      <c r="X33" s="1095"/>
      <c r="Y33" s="1095"/>
      <c r="Z33" s="1095"/>
      <c r="AA33" s="1095">
        <v>5</v>
      </c>
      <c r="AB33" s="1095"/>
      <c r="AC33" s="1095"/>
      <c r="AD33" s="1095"/>
      <c r="AE33" s="1096"/>
      <c r="AF33" s="1088">
        <v>5</v>
      </c>
      <c r="AG33" s="1089"/>
      <c r="AH33" s="1089"/>
      <c r="AI33" s="1089"/>
      <c r="AJ33" s="1090"/>
      <c r="AK33" s="1031">
        <v>140</v>
      </c>
      <c r="AL33" s="1022"/>
      <c r="AM33" s="1022"/>
      <c r="AN33" s="1022"/>
      <c r="AO33" s="1022"/>
      <c r="AP33" s="1022">
        <v>1426</v>
      </c>
      <c r="AQ33" s="1022"/>
      <c r="AR33" s="1022"/>
      <c r="AS33" s="1022"/>
      <c r="AT33" s="1022"/>
      <c r="AU33" s="1022">
        <v>1426</v>
      </c>
      <c r="AV33" s="1022"/>
      <c r="AW33" s="1022"/>
      <c r="AX33" s="1022"/>
      <c r="AY33" s="1022"/>
      <c r="AZ33" s="1093" t="s">
        <v>574</v>
      </c>
      <c r="BA33" s="1093"/>
      <c r="BB33" s="1093"/>
      <c r="BC33" s="1093"/>
      <c r="BD33" s="1093"/>
      <c r="BE33" s="1077" t="s">
        <v>408</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410</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70</v>
      </c>
      <c r="AG63" s="1010"/>
      <c r="AH63" s="1010"/>
      <c r="AI63" s="1010"/>
      <c r="AJ63" s="1075"/>
      <c r="AK63" s="1076"/>
      <c r="AL63" s="1014"/>
      <c r="AM63" s="1014"/>
      <c r="AN63" s="1014"/>
      <c r="AO63" s="1014"/>
      <c r="AP63" s="1010">
        <v>1644</v>
      </c>
      <c r="AQ63" s="1010"/>
      <c r="AR63" s="1010"/>
      <c r="AS63" s="1010"/>
      <c r="AT63" s="1010"/>
      <c r="AU63" s="1010">
        <v>1644</v>
      </c>
      <c r="AV63" s="1010"/>
      <c r="AW63" s="1010"/>
      <c r="AX63" s="1010"/>
      <c r="AY63" s="1010"/>
      <c r="AZ63" s="1070"/>
      <c r="BA63" s="1070"/>
      <c r="BB63" s="1070"/>
      <c r="BC63" s="1070"/>
      <c r="BD63" s="1070"/>
      <c r="BE63" s="1011"/>
      <c r="BF63" s="1011"/>
      <c r="BG63" s="1011"/>
      <c r="BH63" s="1011"/>
      <c r="BI63" s="1012"/>
      <c r="BJ63" s="1071" t="s">
        <v>412</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395</v>
      </c>
      <c r="W66" s="1053"/>
      <c r="X66" s="1053"/>
      <c r="Y66" s="1053"/>
      <c r="Z66" s="1054"/>
      <c r="AA66" s="1052" t="s">
        <v>396</v>
      </c>
      <c r="AB66" s="1053"/>
      <c r="AC66" s="1053"/>
      <c r="AD66" s="1053"/>
      <c r="AE66" s="1054"/>
      <c r="AF66" s="1058" t="s">
        <v>416</v>
      </c>
      <c r="AG66" s="1059"/>
      <c r="AH66" s="1059"/>
      <c r="AI66" s="1059"/>
      <c r="AJ66" s="1060"/>
      <c r="AK66" s="1052" t="s">
        <v>417</v>
      </c>
      <c r="AL66" s="1047"/>
      <c r="AM66" s="1047"/>
      <c r="AN66" s="1047"/>
      <c r="AO66" s="1048"/>
      <c r="AP66" s="1052" t="s">
        <v>399</v>
      </c>
      <c r="AQ66" s="1053"/>
      <c r="AR66" s="1053"/>
      <c r="AS66" s="1053"/>
      <c r="AT66" s="1054"/>
      <c r="AU66" s="1052" t="s">
        <v>418</v>
      </c>
      <c r="AV66" s="1053"/>
      <c r="AW66" s="1053"/>
      <c r="AX66" s="1053"/>
      <c r="AY66" s="1054"/>
      <c r="AZ66" s="1052" t="s">
        <v>378</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576</v>
      </c>
      <c r="C68" s="1037"/>
      <c r="D68" s="1037"/>
      <c r="E68" s="1037"/>
      <c r="F68" s="1037"/>
      <c r="G68" s="1037"/>
      <c r="H68" s="1037"/>
      <c r="I68" s="1037"/>
      <c r="J68" s="1037"/>
      <c r="K68" s="1037"/>
      <c r="L68" s="1037"/>
      <c r="M68" s="1037"/>
      <c r="N68" s="1037"/>
      <c r="O68" s="1037"/>
      <c r="P68" s="1038"/>
      <c r="Q68" s="1039">
        <v>977</v>
      </c>
      <c r="R68" s="1033"/>
      <c r="S68" s="1033"/>
      <c r="T68" s="1033"/>
      <c r="U68" s="1033"/>
      <c r="V68" s="1033">
        <v>967</v>
      </c>
      <c r="W68" s="1033"/>
      <c r="X68" s="1033"/>
      <c r="Y68" s="1033"/>
      <c r="Z68" s="1033"/>
      <c r="AA68" s="1033">
        <v>9</v>
      </c>
      <c r="AB68" s="1033"/>
      <c r="AC68" s="1033"/>
      <c r="AD68" s="1033"/>
      <c r="AE68" s="1033"/>
      <c r="AF68" s="1033">
        <v>9</v>
      </c>
      <c r="AG68" s="1033"/>
      <c r="AH68" s="1033"/>
      <c r="AI68" s="1033"/>
      <c r="AJ68" s="1033"/>
      <c r="AK68" s="1033">
        <v>89</v>
      </c>
      <c r="AL68" s="1033"/>
      <c r="AM68" s="1033"/>
      <c r="AN68" s="1033"/>
      <c r="AO68" s="1033"/>
      <c r="AP68" s="1033">
        <v>1282</v>
      </c>
      <c r="AQ68" s="1033"/>
      <c r="AR68" s="1033"/>
      <c r="AS68" s="1033"/>
      <c r="AT68" s="1033"/>
      <c r="AU68" s="1033">
        <v>145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577</v>
      </c>
      <c r="C69" s="1026"/>
      <c r="D69" s="1026"/>
      <c r="E69" s="1026"/>
      <c r="F69" s="1026"/>
      <c r="G69" s="1026"/>
      <c r="H69" s="1026"/>
      <c r="I69" s="1026"/>
      <c r="J69" s="1026"/>
      <c r="K69" s="1026"/>
      <c r="L69" s="1026"/>
      <c r="M69" s="1026"/>
      <c r="N69" s="1026"/>
      <c r="O69" s="1026"/>
      <c r="P69" s="1027"/>
      <c r="Q69" s="1028">
        <v>1496</v>
      </c>
      <c r="R69" s="1022"/>
      <c r="S69" s="1022"/>
      <c r="T69" s="1022"/>
      <c r="U69" s="1022"/>
      <c r="V69" s="1022">
        <v>1406</v>
      </c>
      <c r="W69" s="1022"/>
      <c r="X69" s="1022"/>
      <c r="Y69" s="1022"/>
      <c r="Z69" s="1022"/>
      <c r="AA69" s="1022">
        <v>90</v>
      </c>
      <c r="AB69" s="1022"/>
      <c r="AC69" s="1022"/>
      <c r="AD69" s="1022"/>
      <c r="AE69" s="1022"/>
      <c r="AF69" s="1022">
        <v>90</v>
      </c>
      <c r="AG69" s="1022"/>
      <c r="AH69" s="1022"/>
      <c r="AI69" s="1022"/>
      <c r="AJ69" s="1022"/>
      <c r="AK69" s="1022" t="s">
        <v>598</v>
      </c>
      <c r="AL69" s="1022"/>
      <c r="AM69" s="1022"/>
      <c r="AN69" s="1022"/>
      <c r="AO69" s="1022"/>
      <c r="AP69" s="1022">
        <v>693</v>
      </c>
      <c r="AQ69" s="1022"/>
      <c r="AR69" s="1022"/>
      <c r="AS69" s="1022"/>
      <c r="AT69" s="1022"/>
      <c r="AU69" s="1022">
        <v>37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578</v>
      </c>
      <c r="C70" s="1026"/>
      <c r="D70" s="1026"/>
      <c r="E70" s="1026"/>
      <c r="F70" s="1026"/>
      <c r="G70" s="1026"/>
      <c r="H70" s="1026"/>
      <c r="I70" s="1026"/>
      <c r="J70" s="1026"/>
      <c r="K70" s="1026"/>
      <c r="L70" s="1026"/>
      <c r="M70" s="1026"/>
      <c r="N70" s="1026"/>
      <c r="O70" s="1026"/>
      <c r="P70" s="1027"/>
      <c r="Q70" s="1028">
        <v>121</v>
      </c>
      <c r="R70" s="1022"/>
      <c r="S70" s="1022"/>
      <c r="T70" s="1022"/>
      <c r="U70" s="1022"/>
      <c r="V70" s="1022">
        <v>117</v>
      </c>
      <c r="W70" s="1022"/>
      <c r="X70" s="1022"/>
      <c r="Y70" s="1022"/>
      <c r="Z70" s="1022"/>
      <c r="AA70" s="1022">
        <v>4</v>
      </c>
      <c r="AB70" s="1022"/>
      <c r="AC70" s="1022"/>
      <c r="AD70" s="1022"/>
      <c r="AE70" s="1022"/>
      <c r="AF70" s="1022">
        <v>4</v>
      </c>
      <c r="AG70" s="1022"/>
      <c r="AH70" s="1022"/>
      <c r="AI70" s="1022"/>
      <c r="AJ70" s="1022"/>
      <c r="AK70" s="1022" t="s">
        <v>574</v>
      </c>
      <c r="AL70" s="1022"/>
      <c r="AM70" s="1022"/>
      <c r="AN70" s="1022"/>
      <c r="AO70" s="1022"/>
      <c r="AP70" s="1022">
        <v>156</v>
      </c>
      <c r="AQ70" s="1022"/>
      <c r="AR70" s="1022"/>
      <c r="AS70" s="1022"/>
      <c r="AT70" s="1022"/>
      <c r="AU70" s="1022">
        <v>31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579</v>
      </c>
      <c r="C71" s="1026"/>
      <c r="D71" s="1026"/>
      <c r="E71" s="1026"/>
      <c r="F71" s="1026"/>
      <c r="G71" s="1026"/>
      <c r="H71" s="1026"/>
      <c r="I71" s="1026"/>
      <c r="J71" s="1026"/>
      <c r="K71" s="1026"/>
      <c r="L71" s="1026"/>
      <c r="M71" s="1026"/>
      <c r="N71" s="1026"/>
      <c r="O71" s="1026"/>
      <c r="P71" s="1027"/>
      <c r="Q71" s="1028">
        <v>2050</v>
      </c>
      <c r="R71" s="1022"/>
      <c r="S71" s="1022"/>
      <c r="T71" s="1022"/>
      <c r="U71" s="1022"/>
      <c r="V71" s="1022">
        <v>2036</v>
      </c>
      <c r="W71" s="1022"/>
      <c r="X71" s="1022"/>
      <c r="Y71" s="1022"/>
      <c r="Z71" s="1022"/>
      <c r="AA71" s="1022">
        <v>14</v>
      </c>
      <c r="AB71" s="1022"/>
      <c r="AC71" s="1022"/>
      <c r="AD71" s="1022"/>
      <c r="AE71" s="1022"/>
      <c r="AF71" s="1022">
        <v>14</v>
      </c>
      <c r="AG71" s="1022"/>
      <c r="AH71" s="1022"/>
      <c r="AI71" s="1022"/>
      <c r="AJ71" s="1022"/>
      <c r="AK71" s="1022">
        <v>2</v>
      </c>
      <c r="AL71" s="1022"/>
      <c r="AM71" s="1022"/>
      <c r="AN71" s="1022"/>
      <c r="AO71" s="1022"/>
      <c r="AP71" s="1022" t="s">
        <v>574</v>
      </c>
      <c r="AQ71" s="1022"/>
      <c r="AR71" s="1022"/>
      <c r="AS71" s="1022"/>
      <c r="AT71" s="1022"/>
      <c r="AU71" s="1022" t="s">
        <v>574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580</v>
      </c>
      <c r="C72" s="1026"/>
      <c r="D72" s="1026"/>
      <c r="E72" s="1026"/>
      <c r="F72" s="1026"/>
      <c r="G72" s="1026"/>
      <c r="H72" s="1026"/>
      <c r="I72" s="1026"/>
      <c r="J72" s="1026"/>
      <c r="K72" s="1026"/>
      <c r="L72" s="1026"/>
      <c r="M72" s="1026"/>
      <c r="N72" s="1026"/>
      <c r="O72" s="1026"/>
      <c r="P72" s="1027"/>
      <c r="Q72" s="1028">
        <v>18</v>
      </c>
      <c r="R72" s="1022"/>
      <c r="S72" s="1022"/>
      <c r="T72" s="1022"/>
      <c r="U72" s="1022"/>
      <c r="V72" s="1022">
        <v>14</v>
      </c>
      <c r="W72" s="1022"/>
      <c r="X72" s="1022"/>
      <c r="Y72" s="1022"/>
      <c r="Z72" s="1022"/>
      <c r="AA72" s="1022">
        <v>4</v>
      </c>
      <c r="AB72" s="1022"/>
      <c r="AC72" s="1022"/>
      <c r="AD72" s="1022"/>
      <c r="AE72" s="1022"/>
      <c r="AF72" s="1022">
        <v>4</v>
      </c>
      <c r="AG72" s="1022"/>
      <c r="AH72" s="1022"/>
      <c r="AI72" s="1022"/>
      <c r="AJ72" s="1022"/>
      <c r="AK72" s="1022" t="s">
        <v>574</v>
      </c>
      <c r="AL72" s="1022"/>
      <c r="AM72" s="1022"/>
      <c r="AN72" s="1022"/>
      <c r="AO72" s="1022"/>
      <c r="AP72" s="1022" t="s">
        <v>574</v>
      </c>
      <c r="AQ72" s="1022"/>
      <c r="AR72" s="1022"/>
      <c r="AS72" s="1022"/>
      <c r="AT72" s="1022"/>
      <c r="AU72" s="1022" t="s">
        <v>574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581</v>
      </c>
      <c r="C73" s="1026"/>
      <c r="D73" s="1026"/>
      <c r="E73" s="1026"/>
      <c r="F73" s="1026"/>
      <c r="G73" s="1026"/>
      <c r="H73" s="1026"/>
      <c r="I73" s="1026"/>
      <c r="J73" s="1026"/>
      <c r="K73" s="1026"/>
      <c r="L73" s="1026"/>
      <c r="M73" s="1026"/>
      <c r="N73" s="1026"/>
      <c r="O73" s="1026"/>
      <c r="P73" s="1027"/>
      <c r="Q73" s="1028">
        <v>202</v>
      </c>
      <c r="R73" s="1022"/>
      <c r="S73" s="1022"/>
      <c r="T73" s="1022"/>
      <c r="U73" s="1022"/>
      <c r="V73" s="1022">
        <v>198</v>
      </c>
      <c r="W73" s="1022"/>
      <c r="X73" s="1022"/>
      <c r="Y73" s="1022"/>
      <c r="Z73" s="1022"/>
      <c r="AA73" s="1022">
        <v>5</v>
      </c>
      <c r="AB73" s="1022"/>
      <c r="AC73" s="1022"/>
      <c r="AD73" s="1022"/>
      <c r="AE73" s="1022"/>
      <c r="AF73" s="1022">
        <v>5</v>
      </c>
      <c r="AG73" s="1022"/>
      <c r="AH73" s="1022"/>
      <c r="AI73" s="1022"/>
      <c r="AJ73" s="1022"/>
      <c r="AK73" s="1022">
        <v>5</v>
      </c>
      <c r="AL73" s="1022"/>
      <c r="AM73" s="1022"/>
      <c r="AN73" s="1022"/>
      <c r="AO73" s="1022"/>
      <c r="AP73" s="1022" t="s">
        <v>574</v>
      </c>
      <c r="AQ73" s="1022"/>
      <c r="AR73" s="1022"/>
      <c r="AS73" s="1022"/>
      <c r="AT73" s="1022"/>
      <c r="AU73" s="1022" t="s">
        <v>574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582</v>
      </c>
      <c r="C74" s="1026"/>
      <c r="D74" s="1026"/>
      <c r="E74" s="1026"/>
      <c r="F74" s="1026"/>
      <c r="G74" s="1026"/>
      <c r="H74" s="1026"/>
      <c r="I74" s="1026"/>
      <c r="J74" s="1026"/>
      <c r="K74" s="1026"/>
      <c r="L74" s="1026"/>
      <c r="M74" s="1026"/>
      <c r="N74" s="1026"/>
      <c r="O74" s="1026"/>
      <c r="P74" s="1027"/>
      <c r="Q74" s="1028">
        <v>159644</v>
      </c>
      <c r="R74" s="1022"/>
      <c r="S74" s="1022"/>
      <c r="T74" s="1022"/>
      <c r="U74" s="1022"/>
      <c r="V74" s="1022">
        <v>154242</v>
      </c>
      <c r="W74" s="1022"/>
      <c r="X74" s="1022"/>
      <c r="Y74" s="1022"/>
      <c r="Z74" s="1022"/>
      <c r="AA74" s="1022">
        <v>5402</v>
      </c>
      <c r="AB74" s="1022"/>
      <c r="AC74" s="1022"/>
      <c r="AD74" s="1022"/>
      <c r="AE74" s="1022"/>
      <c r="AF74" s="1022">
        <v>5402</v>
      </c>
      <c r="AG74" s="1022"/>
      <c r="AH74" s="1022"/>
      <c r="AI74" s="1022"/>
      <c r="AJ74" s="1022"/>
      <c r="AK74" s="1022">
        <v>529</v>
      </c>
      <c r="AL74" s="1022"/>
      <c r="AM74" s="1022"/>
      <c r="AN74" s="1022"/>
      <c r="AO74" s="1022"/>
      <c r="AP74" s="1022" t="s">
        <v>574</v>
      </c>
      <c r="AQ74" s="1022"/>
      <c r="AR74" s="1022"/>
      <c r="AS74" s="1022"/>
      <c r="AT74" s="1022"/>
      <c r="AU74" s="1022" t="s">
        <v>574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583</v>
      </c>
      <c r="C75" s="1026"/>
      <c r="D75" s="1026"/>
      <c r="E75" s="1026"/>
      <c r="F75" s="1026"/>
      <c r="G75" s="1026"/>
      <c r="H75" s="1026"/>
      <c r="I75" s="1026"/>
      <c r="J75" s="1026"/>
      <c r="K75" s="1026"/>
      <c r="L75" s="1026"/>
      <c r="M75" s="1026"/>
      <c r="N75" s="1026"/>
      <c r="O75" s="1026"/>
      <c r="P75" s="1027"/>
      <c r="Q75" s="1029">
        <v>290</v>
      </c>
      <c r="R75" s="1030"/>
      <c r="S75" s="1030"/>
      <c r="T75" s="1030"/>
      <c r="U75" s="1031"/>
      <c r="V75" s="1032">
        <v>265</v>
      </c>
      <c r="W75" s="1030"/>
      <c r="X75" s="1030"/>
      <c r="Y75" s="1030"/>
      <c r="Z75" s="1031"/>
      <c r="AA75" s="1032">
        <v>25</v>
      </c>
      <c r="AB75" s="1030"/>
      <c r="AC75" s="1030"/>
      <c r="AD75" s="1030"/>
      <c r="AE75" s="1031"/>
      <c r="AF75" s="1032">
        <v>25</v>
      </c>
      <c r="AG75" s="1030"/>
      <c r="AH75" s="1030"/>
      <c r="AI75" s="1030"/>
      <c r="AJ75" s="1031"/>
      <c r="AK75" s="1032">
        <v>4</v>
      </c>
      <c r="AL75" s="1030"/>
      <c r="AM75" s="1030"/>
      <c r="AN75" s="1030"/>
      <c r="AO75" s="1031"/>
      <c r="AP75" s="1032">
        <v>261</v>
      </c>
      <c r="AQ75" s="1030"/>
      <c r="AR75" s="1030"/>
      <c r="AS75" s="1030"/>
      <c r="AT75" s="1031"/>
      <c r="AU75" s="1032">
        <v>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599</v>
      </c>
      <c r="C76" s="1026"/>
      <c r="D76" s="1026"/>
      <c r="E76" s="1026"/>
      <c r="F76" s="1026"/>
      <c r="G76" s="1026"/>
      <c r="H76" s="1026"/>
      <c r="I76" s="1026"/>
      <c r="J76" s="1026"/>
      <c r="K76" s="1026"/>
      <c r="L76" s="1026"/>
      <c r="M76" s="1026"/>
      <c r="N76" s="1026"/>
      <c r="O76" s="1026"/>
      <c r="P76" s="1027"/>
      <c r="Q76" s="1029">
        <v>22</v>
      </c>
      <c r="R76" s="1030"/>
      <c r="S76" s="1030"/>
      <c r="T76" s="1030"/>
      <c r="U76" s="1031"/>
      <c r="V76" s="1032">
        <v>18</v>
      </c>
      <c r="W76" s="1030"/>
      <c r="X76" s="1030"/>
      <c r="Y76" s="1030"/>
      <c r="Z76" s="1031"/>
      <c r="AA76" s="1032">
        <v>4</v>
      </c>
      <c r="AB76" s="1030"/>
      <c r="AC76" s="1030"/>
      <c r="AD76" s="1030"/>
      <c r="AE76" s="1031"/>
      <c r="AF76" s="1032">
        <v>4</v>
      </c>
      <c r="AG76" s="1030"/>
      <c r="AH76" s="1030"/>
      <c r="AI76" s="1030"/>
      <c r="AJ76" s="1031"/>
      <c r="AK76" s="1032" t="s">
        <v>574</v>
      </c>
      <c r="AL76" s="1030"/>
      <c r="AM76" s="1030"/>
      <c r="AN76" s="1030"/>
      <c r="AO76" s="1031"/>
      <c r="AP76" s="1032" t="s">
        <v>574</v>
      </c>
      <c r="AQ76" s="1030"/>
      <c r="AR76" s="1030"/>
      <c r="AS76" s="1030"/>
      <c r="AT76" s="1031"/>
      <c r="AU76" s="1032" t="s">
        <v>574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5557</v>
      </c>
      <c r="AG88" s="1010"/>
      <c r="AH88" s="1010"/>
      <c r="AI88" s="1010"/>
      <c r="AJ88" s="1010"/>
      <c r="AK88" s="1014"/>
      <c r="AL88" s="1014"/>
      <c r="AM88" s="1014"/>
      <c r="AN88" s="1014"/>
      <c r="AO88" s="1014"/>
      <c r="AP88" s="1010">
        <v>2392</v>
      </c>
      <c r="AQ88" s="1010"/>
      <c r="AR88" s="1010"/>
      <c r="AS88" s="1010"/>
      <c r="AT88" s="1010"/>
      <c r="AU88" s="1010">
        <v>219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98</v>
      </c>
      <c r="CS102" s="1002"/>
      <c r="CT102" s="1002"/>
      <c r="CU102" s="1002"/>
      <c r="CV102" s="1003"/>
      <c r="CW102" s="1001">
        <v>7</v>
      </c>
      <c r="CX102" s="1002"/>
      <c r="CY102" s="1002"/>
      <c r="CZ102" s="1002"/>
      <c r="DA102" s="1003"/>
      <c r="DB102" s="1001">
        <v>16</v>
      </c>
      <c r="DC102" s="1002"/>
      <c r="DD102" s="1002"/>
      <c r="DE102" s="1002"/>
      <c r="DF102" s="1003"/>
      <c r="DG102" s="1001" t="s">
        <v>574</v>
      </c>
      <c r="DH102" s="1002"/>
      <c r="DI102" s="1002"/>
      <c r="DJ102" s="1002"/>
      <c r="DK102" s="1003"/>
      <c r="DL102" s="1001" t="s">
        <v>574</v>
      </c>
      <c r="DM102" s="1002"/>
      <c r="DN102" s="1002"/>
      <c r="DO102" s="1002"/>
      <c r="DP102" s="1003"/>
      <c r="DQ102" s="1001">
        <v>2</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309</v>
      </c>
      <c r="AG109" s="945"/>
      <c r="AH109" s="945"/>
      <c r="AI109" s="945"/>
      <c r="AJ109" s="946"/>
      <c r="AK109" s="947" t="s">
        <v>308</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309</v>
      </c>
      <c r="BW109" s="945"/>
      <c r="BX109" s="945"/>
      <c r="BY109" s="945"/>
      <c r="BZ109" s="946"/>
      <c r="CA109" s="947" t="s">
        <v>308</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309</v>
      </c>
      <c r="DM109" s="945"/>
      <c r="DN109" s="945"/>
      <c r="DO109" s="945"/>
      <c r="DP109" s="946"/>
      <c r="DQ109" s="947" t="s">
        <v>308</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281842</v>
      </c>
      <c r="AB110" s="938"/>
      <c r="AC110" s="938"/>
      <c r="AD110" s="938"/>
      <c r="AE110" s="939"/>
      <c r="AF110" s="940">
        <v>251236</v>
      </c>
      <c r="AG110" s="938"/>
      <c r="AH110" s="938"/>
      <c r="AI110" s="938"/>
      <c r="AJ110" s="939"/>
      <c r="AK110" s="940">
        <v>213982</v>
      </c>
      <c r="AL110" s="938"/>
      <c r="AM110" s="938"/>
      <c r="AN110" s="938"/>
      <c r="AO110" s="939"/>
      <c r="AP110" s="941">
        <v>9</v>
      </c>
      <c r="AQ110" s="942"/>
      <c r="AR110" s="942"/>
      <c r="AS110" s="942"/>
      <c r="AT110" s="943"/>
      <c r="AU110" s="977" t="s">
        <v>72</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1279730</v>
      </c>
      <c r="BR110" s="885"/>
      <c r="BS110" s="885"/>
      <c r="BT110" s="885"/>
      <c r="BU110" s="885"/>
      <c r="BV110" s="885">
        <v>1325218</v>
      </c>
      <c r="BW110" s="885"/>
      <c r="BX110" s="885"/>
      <c r="BY110" s="885"/>
      <c r="BZ110" s="885"/>
      <c r="CA110" s="885">
        <v>1194370</v>
      </c>
      <c r="CB110" s="885"/>
      <c r="CC110" s="885"/>
      <c r="CD110" s="885"/>
      <c r="CE110" s="885"/>
      <c r="CF110" s="909">
        <v>50.2</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435</v>
      </c>
      <c r="DH110" s="885"/>
      <c r="DI110" s="885"/>
      <c r="DJ110" s="885"/>
      <c r="DK110" s="885"/>
      <c r="DL110" s="885" t="s">
        <v>238</v>
      </c>
      <c r="DM110" s="885"/>
      <c r="DN110" s="885"/>
      <c r="DO110" s="885"/>
      <c r="DP110" s="885"/>
      <c r="DQ110" s="885" t="s">
        <v>436</v>
      </c>
      <c r="DR110" s="885"/>
      <c r="DS110" s="885"/>
      <c r="DT110" s="885"/>
      <c r="DU110" s="885"/>
      <c r="DV110" s="886" t="s">
        <v>436</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412</v>
      </c>
      <c r="AB111" s="966"/>
      <c r="AC111" s="966"/>
      <c r="AD111" s="966"/>
      <c r="AE111" s="967"/>
      <c r="AF111" s="968" t="s">
        <v>435</v>
      </c>
      <c r="AG111" s="966"/>
      <c r="AH111" s="966"/>
      <c r="AI111" s="966"/>
      <c r="AJ111" s="967"/>
      <c r="AK111" s="968" t="s">
        <v>238</v>
      </c>
      <c r="AL111" s="966"/>
      <c r="AM111" s="966"/>
      <c r="AN111" s="966"/>
      <c r="AO111" s="967"/>
      <c r="AP111" s="969" t="s">
        <v>412</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t="s">
        <v>412</v>
      </c>
      <c r="BR111" s="857"/>
      <c r="BS111" s="857"/>
      <c r="BT111" s="857"/>
      <c r="BU111" s="857"/>
      <c r="BV111" s="857" t="s">
        <v>435</v>
      </c>
      <c r="BW111" s="857"/>
      <c r="BX111" s="857"/>
      <c r="BY111" s="857"/>
      <c r="BZ111" s="857"/>
      <c r="CA111" s="857" t="s">
        <v>412</v>
      </c>
      <c r="CB111" s="857"/>
      <c r="CC111" s="857"/>
      <c r="CD111" s="857"/>
      <c r="CE111" s="857"/>
      <c r="CF111" s="918" t="s">
        <v>435</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435</v>
      </c>
      <c r="DH111" s="857"/>
      <c r="DI111" s="857"/>
      <c r="DJ111" s="857"/>
      <c r="DK111" s="857"/>
      <c r="DL111" s="857" t="s">
        <v>435</v>
      </c>
      <c r="DM111" s="857"/>
      <c r="DN111" s="857"/>
      <c r="DO111" s="857"/>
      <c r="DP111" s="857"/>
      <c r="DQ111" s="857" t="s">
        <v>435</v>
      </c>
      <c r="DR111" s="857"/>
      <c r="DS111" s="857"/>
      <c r="DT111" s="857"/>
      <c r="DU111" s="857"/>
      <c r="DV111" s="834" t="s">
        <v>412</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412</v>
      </c>
      <c r="AG112" s="820"/>
      <c r="AH112" s="820"/>
      <c r="AI112" s="820"/>
      <c r="AJ112" s="821"/>
      <c r="AK112" s="822" t="s">
        <v>412</v>
      </c>
      <c r="AL112" s="820"/>
      <c r="AM112" s="820"/>
      <c r="AN112" s="820"/>
      <c r="AO112" s="821"/>
      <c r="AP112" s="867" t="s">
        <v>412</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1603631</v>
      </c>
      <c r="BR112" s="857"/>
      <c r="BS112" s="857"/>
      <c r="BT112" s="857"/>
      <c r="BU112" s="857"/>
      <c r="BV112" s="857">
        <v>1547307</v>
      </c>
      <c r="BW112" s="857"/>
      <c r="BX112" s="857"/>
      <c r="BY112" s="857"/>
      <c r="BZ112" s="857"/>
      <c r="CA112" s="857">
        <v>1487627</v>
      </c>
      <c r="CB112" s="857"/>
      <c r="CC112" s="857"/>
      <c r="CD112" s="857"/>
      <c r="CE112" s="857"/>
      <c r="CF112" s="918">
        <v>62.6</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435</v>
      </c>
      <c r="DH112" s="857"/>
      <c r="DI112" s="857"/>
      <c r="DJ112" s="857"/>
      <c r="DK112" s="857"/>
      <c r="DL112" s="857" t="s">
        <v>412</v>
      </c>
      <c r="DM112" s="857"/>
      <c r="DN112" s="857"/>
      <c r="DO112" s="857"/>
      <c r="DP112" s="857"/>
      <c r="DQ112" s="857" t="s">
        <v>435</v>
      </c>
      <c r="DR112" s="857"/>
      <c r="DS112" s="857"/>
      <c r="DT112" s="857"/>
      <c r="DU112" s="857"/>
      <c r="DV112" s="834" t="s">
        <v>412</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125897</v>
      </c>
      <c r="AB113" s="966"/>
      <c r="AC113" s="966"/>
      <c r="AD113" s="966"/>
      <c r="AE113" s="967"/>
      <c r="AF113" s="968">
        <v>129957</v>
      </c>
      <c r="AG113" s="966"/>
      <c r="AH113" s="966"/>
      <c r="AI113" s="966"/>
      <c r="AJ113" s="967"/>
      <c r="AK113" s="968">
        <v>126872</v>
      </c>
      <c r="AL113" s="966"/>
      <c r="AM113" s="966"/>
      <c r="AN113" s="966"/>
      <c r="AO113" s="967"/>
      <c r="AP113" s="969">
        <v>5.3</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268369</v>
      </c>
      <c r="BR113" s="857"/>
      <c r="BS113" s="857"/>
      <c r="BT113" s="857"/>
      <c r="BU113" s="857"/>
      <c r="BV113" s="857">
        <v>266495</v>
      </c>
      <c r="BW113" s="857"/>
      <c r="BX113" s="857"/>
      <c r="BY113" s="857"/>
      <c r="BZ113" s="857"/>
      <c r="CA113" s="857">
        <v>219447</v>
      </c>
      <c r="CB113" s="857"/>
      <c r="CC113" s="857"/>
      <c r="CD113" s="857"/>
      <c r="CE113" s="857"/>
      <c r="CF113" s="918">
        <v>9.1999999999999993</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435</v>
      </c>
      <c r="DH113" s="820"/>
      <c r="DI113" s="820"/>
      <c r="DJ113" s="820"/>
      <c r="DK113" s="821"/>
      <c r="DL113" s="822" t="s">
        <v>412</v>
      </c>
      <c r="DM113" s="820"/>
      <c r="DN113" s="820"/>
      <c r="DO113" s="820"/>
      <c r="DP113" s="821"/>
      <c r="DQ113" s="822" t="s">
        <v>412</v>
      </c>
      <c r="DR113" s="820"/>
      <c r="DS113" s="820"/>
      <c r="DT113" s="820"/>
      <c r="DU113" s="821"/>
      <c r="DV113" s="867" t="s">
        <v>435</v>
      </c>
      <c r="DW113" s="868"/>
      <c r="DX113" s="868"/>
      <c r="DY113" s="868"/>
      <c r="DZ113" s="869"/>
    </row>
    <row r="114" spans="1:130" s="246"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42537</v>
      </c>
      <c r="AB114" s="820"/>
      <c r="AC114" s="820"/>
      <c r="AD114" s="820"/>
      <c r="AE114" s="821"/>
      <c r="AF114" s="822">
        <v>42748</v>
      </c>
      <c r="AG114" s="820"/>
      <c r="AH114" s="820"/>
      <c r="AI114" s="820"/>
      <c r="AJ114" s="821"/>
      <c r="AK114" s="822">
        <v>47695</v>
      </c>
      <c r="AL114" s="820"/>
      <c r="AM114" s="820"/>
      <c r="AN114" s="820"/>
      <c r="AO114" s="821"/>
      <c r="AP114" s="867">
        <v>2</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908567</v>
      </c>
      <c r="BR114" s="857"/>
      <c r="BS114" s="857"/>
      <c r="BT114" s="857"/>
      <c r="BU114" s="857"/>
      <c r="BV114" s="857">
        <v>928467</v>
      </c>
      <c r="BW114" s="857"/>
      <c r="BX114" s="857"/>
      <c r="BY114" s="857"/>
      <c r="BZ114" s="857"/>
      <c r="CA114" s="857">
        <v>914535</v>
      </c>
      <c r="CB114" s="857"/>
      <c r="CC114" s="857"/>
      <c r="CD114" s="857"/>
      <c r="CE114" s="857"/>
      <c r="CF114" s="918">
        <v>38.5</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435</v>
      </c>
      <c r="DM114" s="820"/>
      <c r="DN114" s="820"/>
      <c r="DO114" s="820"/>
      <c r="DP114" s="821"/>
      <c r="DQ114" s="822" t="s">
        <v>435</v>
      </c>
      <c r="DR114" s="820"/>
      <c r="DS114" s="820"/>
      <c r="DT114" s="820"/>
      <c r="DU114" s="821"/>
      <c r="DV114" s="867" t="s">
        <v>435</v>
      </c>
      <c r="DW114" s="868"/>
      <c r="DX114" s="868"/>
      <c r="DY114" s="868"/>
      <c r="DZ114" s="869"/>
    </row>
    <row r="115" spans="1:130" s="246"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4773</v>
      </c>
      <c r="AB115" s="966"/>
      <c r="AC115" s="966"/>
      <c r="AD115" s="966"/>
      <c r="AE115" s="967"/>
      <c r="AF115" s="968">
        <v>3048</v>
      </c>
      <c r="AG115" s="966"/>
      <c r="AH115" s="966"/>
      <c r="AI115" s="966"/>
      <c r="AJ115" s="967"/>
      <c r="AK115" s="968">
        <v>2349</v>
      </c>
      <c r="AL115" s="966"/>
      <c r="AM115" s="966"/>
      <c r="AN115" s="966"/>
      <c r="AO115" s="967"/>
      <c r="AP115" s="969">
        <v>0.1</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v>3411</v>
      </c>
      <c r="BR115" s="857"/>
      <c r="BS115" s="857"/>
      <c r="BT115" s="857"/>
      <c r="BU115" s="857"/>
      <c r="BV115" s="857">
        <v>2911</v>
      </c>
      <c r="BW115" s="857"/>
      <c r="BX115" s="857"/>
      <c r="BY115" s="857"/>
      <c r="BZ115" s="857"/>
      <c r="CA115" s="857">
        <v>1875</v>
      </c>
      <c r="CB115" s="857"/>
      <c r="CC115" s="857"/>
      <c r="CD115" s="857"/>
      <c r="CE115" s="857"/>
      <c r="CF115" s="918">
        <v>0.1</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238</v>
      </c>
      <c r="DH115" s="820"/>
      <c r="DI115" s="820"/>
      <c r="DJ115" s="820"/>
      <c r="DK115" s="821"/>
      <c r="DL115" s="822" t="s">
        <v>435</v>
      </c>
      <c r="DM115" s="820"/>
      <c r="DN115" s="820"/>
      <c r="DO115" s="820"/>
      <c r="DP115" s="821"/>
      <c r="DQ115" s="822" t="s">
        <v>412</v>
      </c>
      <c r="DR115" s="820"/>
      <c r="DS115" s="820"/>
      <c r="DT115" s="820"/>
      <c r="DU115" s="821"/>
      <c r="DV115" s="867" t="s">
        <v>412</v>
      </c>
      <c r="DW115" s="868"/>
      <c r="DX115" s="868"/>
      <c r="DY115" s="868"/>
      <c r="DZ115" s="869"/>
    </row>
    <row r="116" spans="1:130" s="246"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412</v>
      </c>
      <c r="AB116" s="820"/>
      <c r="AC116" s="820"/>
      <c r="AD116" s="820"/>
      <c r="AE116" s="821"/>
      <c r="AF116" s="822" t="s">
        <v>435</v>
      </c>
      <c r="AG116" s="820"/>
      <c r="AH116" s="820"/>
      <c r="AI116" s="820"/>
      <c r="AJ116" s="821"/>
      <c r="AK116" s="822" t="s">
        <v>412</v>
      </c>
      <c r="AL116" s="820"/>
      <c r="AM116" s="820"/>
      <c r="AN116" s="820"/>
      <c r="AO116" s="821"/>
      <c r="AP116" s="867" t="s">
        <v>435</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435</v>
      </c>
      <c r="BR116" s="857"/>
      <c r="BS116" s="857"/>
      <c r="BT116" s="857"/>
      <c r="BU116" s="857"/>
      <c r="BV116" s="857" t="s">
        <v>435</v>
      </c>
      <c r="BW116" s="857"/>
      <c r="BX116" s="857"/>
      <c r="BY116" s="857"/>
      <c r="BZ116" s="857"/>
      <c r="CA116" s="857" t="s">
        <v>435</v>
      </c>
      <c r="CB116" s="857"/>
      <c r="CC116" s="857"/>
      <c r="CD116" s="857"/>
      <c r="CE116" s="857"/>
      <c r="CF116" s="918" t="s">
        <v>412</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412</v>
      </c>
      <c r="DH116" s="820"/>
      <c r="DI116" s="820"/>
      <c r="DJ116" s="820"/>
      <c r="DK116" s="821"/>
      <c r="DL116" s="822" t="s">
        <v>412</v>
      </c>
      <c r="DM116" s="820"/>
      <c r="DN116" s="820"/>
      <c r="DO116" s="820"/>
      <c r="DP116" s="821"/>
      <c r="DQ116" s="822" t="s">
        <v>435</v>
      </c>
      <c r="DR116" s="820"/>
      <c r="DS116" s="820"/>
      <c r="DT116" s="820"/>
      <c r="DU116" s="821"/>
      <c r="DV116" s="867" t="s">
        <v>435</v>
      </c>
      <c r="DW116" s="868"/>
      <c r="DX116" s="868"/>
      <c r="DY116" s="868"/>
      <c r="DZ116" s="869"/>
    </row>
    <row r="117" spans="1:130" s="246"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455049</v>
      </c>
      <c r="AB117" s="952"/>
      <c r="AC117" s="952"/>
      <c r="AD117" s="952"/>
      <c r="AE117" s="953"/>
      <c r="AF117" s="954">
        <v>426989</v>
      </c>
      <c r="AG117" s="952"/>
      <c r="AH117" s="952"/>
      <c r="AI117" s="952"/>
      <c r="AJ117" s="953"/>
      <c r="AK117" s="954">
        <v>390898</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238</v>
      </c>
      <c r="BR117" s="857"/>
      <c r="BS117" s="857"/>
      <c r="BT117" s="857"/>
      <c r="BU117" s="857"/>
      <c r="BV117" s="857" t="s">
        <v>238</v>
      </c>
      <c r="BW117" s="857"/>
      <c r="BX117" s="857"/>
      <c r="BY117" s="857"/>
      <c r="BZ117" s="857"/>
      <c r="CA117" s="857" t="s">
        <v>238</v>
      </c>
      <c r="CB117" s="857"/>
      <c r="CC117" s="857"/>
      <c r="CD117" s="857"/>
      <c r="CE117" s="857"/>
      <c r="CF117" s="918" t="s">
        <v>238</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238</v>
      </c>
      <c r="DH117" s="820"/>
      <c r="DI117" s="820"/>
      <c r="DJ117" s="820"/>
      <c r="DK117" s="821"/>
      <c r="DL117" s="822" t="s">
        <v>459</v>
      </c>
      <c r="DM117" s="820"/>
      <c r="DN117" s="820"/>
      <c r="DO117" s="820"/>
      <c r="DP117" s="821"/>
      <c r="DQ117" s="822" t="s">
        <v>459</v>
      </c>
      <c r="DR117" s="820"/>
      <c r="DS117" s="820"/>
      <c r="DT117" s="820"/>
      <c r="DU117" s="821"/>
      <c r="DV117" s="867" t="s">
        <v>459</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309</v>
      </c>
      <c r="AG118" s="945"/>
      <c r="AH118" s="945"/>
      <c r="AI118" s="945"/>
      <c r="AJ118" s="946"/>
      <c r="AK118" s="947" t="s">
        <v>308</v>
      </c>
      <c r="AL118" s="945"/>
      <c r="AM118" s="945"/>
      <c r="AN118" s="945"/>
      <c r="AO118" s="946"/>
      <c r="AP118" s="948" t="s">
        <v>429</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238</v>
      </c>
      <c r="BR118" s="888"/>
      <c r="BS118" s="888"/>
      <c r="BT118" s="888"/>
      <c r="BU118" s="888"/>
      <c r="BV118" s="888" t="s">
        <v>238</v>
      </c>
      <c r="BW118" s="888"/>
      <c r="BX118" s="888"/>
      <c r="BY118" s="888"/>
      <c r="BZ118" s="888"/>
      <c r="CA118" s="888" t="s">
        <v>238</v>
      </c>
      <c r="CB118" s="888"/>
      <c r="CC118" s="888"/>
      <c r="CD118" s="888"/>
      <c r="CE118" s="888"/>
      <c r="CF118" s="918" t="s">
        <v>238</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238</v>
      </c>
      <c r="DH118" s="820"/>
      <c r="DI118" s="820"/>
      <c r="DJ118" s="820"/>
      <c r="DK118" s="821"/>
      <c r="DL118" s="822" t="s">
        <v>238</v>
      </c>
      <c r="DM118" s="820"/>
      <c r="DN118" s="820"/>
      <c r="DO118" s="820"/>
      <c r="DP118" s="821"/>
      <c r="DQ118" s="822" t="s">
        <v>238</v>
      </c>
      <c r="DR118" s="820"/>
      <c r="DS118" s="820"/>
      <c r="DT118" s="820"/>
      <c r="DU118" s="821"/>
      <c r="DV118" s="867" t="s">
        <v>238</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238</v>
      </c>
      <c r="AB119" s="938"/>
      <c r="AC119" s="938"/>
      <c r="AD119" s="938"/>
      <c r="AE119" s="939"/>
      <c r="AF119" s="940" t="s">
        <v>238</v>
      </c>
      <c r="AG119" s="938"/>
      <c r="AH119" s="938"/>
      <c r="AI119" s="938"/>
      <c r="AJ119" s="939"/>
      <c r="AK119" s="940" t="s">
        <v>238</v>
      </c>
      <c r="AL119" s="938"/>
      <c r="AM119" s="938"/>
      <c r="AN119" s="938"/>
      <c r="AO119" s="939"/>
      <c r="AP119" s="941" t="s">
        <v>238</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462</v>
      </c>
      <c r="BP119" s="921"/>
      <c r="BQ119" s="925">
        <v>4063708</v>
      </c>
      <c r="BR119" s="888"/>
      <c r="BS119" s="888"/>
      <c r="BT119" s="888"/>
      <c r="BU119" s="888"/>
      <c r="BV119" s="888">
        <v>4070398</v>
      </c>
      <c r="BW119" s="888"/>
      <c r="BX119" s="888"/>
      <c r="BY119" s="888"/>
      <c r="BZ119" s="888"/>
      <c r="CA119" s="888">
        <v>3817854</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238</v>
      </c>
      <c r="DH119" s="803"/>
      <c r="DI119" s="803"/>
      <c r="DJ119" s="803"/>
      <c r="DK119" s="804"/>
      <c r="DL119" s="805" t="s">
        <v>238</v>
      </c>
      <c r="DM119" s="803"/>
      <c r="DN119" s="803"/>
      <c r="DO119" s="803"/>
      <c r="DP119" s="804"/>
      <c r="DQ119" s="805" t="s">
        <v>238</v>
      </c>
      <c r="DR119" s="803"/>
      <c r="DS119" s="803"/>
      <c r="DT119" s="803"/>
      <c r="DU119" s="804"/>
      <c r="DV119" s="891" t="s">
        <v>238</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238</v>
      </c>
      <c r="AB120" s="820"/>
      <c r="AC120" s="820"/>
      <c r="AD120" s="820"/>
      <c r="AE120" s="821"/>
      <c r="AF120" s="822" t="s">
        <v>238</v>
      </c>
      <c r="AG120" s="820"/>
      <c r="AH120" s="820"/>
      <c r="AI120" s="820"/>
      <c r="AJ120" s="821"/>
      <c r="AK120" s="822" t="s">
        <v>238</v>
      </c>
      <c r="AL120" s="820"/>
      <c r="AM120" s="820"/>
      <c r="AN120" s="820"/>
      <c r="AO120" s="821"/>
      <c r="AP120" s="867" t="s">
        <v>238</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5214658</v>
      </c>
      <c r="BR120" s="885"/>
      <c r="BS120" s="885"/>
      <c r="BT120" s="885"/>
      <c r="BU120" s="885"/>
      <c r="BV120" s="885">
        <v>5492636</v>
      </c>
      <c r="BW120" s="885"/>
      <c r="BX120" s="885"/>
      <c r="BY120" s="885"/>
      <c r="BZ120" s="885"/>
      <c r="CA120" s="885">
        <v>5356553</v>
      </c>
      <c r="CB120" s="885"/>
      <c r="CC120" s="885"/>
      <c r="CD120" s="885"/>
      <c r="CE120" s="885"/>
      <c r="CF120" s="909">
        <v>225.3</v>
      </c>
      <c r="CG120" s="910"/>
      <c r="CH120" s="910"/>
      <c r="CI120" s="910"/>
      <c r="CJ120" s="910"/>
      <c r="CK120" s="911" t="s">
        <v>466</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1465861</v>
      </c>
      <c r="DH120" s="885"/>
      <c r="DI120" s="885"/>
      <c r="DJ120" s="885"/>
      <c r="DK120" s="885"/>
      <c r="DL120" s="885">
        <v>1413867</v>
      </c>
      <c r="DM120" s="885"/>
      <c r="DN120" s="885"/>
      <c r="DO120" s="885"/>
      <c r="DP120" s="885"/>
      <c r="DQ120" s="885">
        <v>1366237</v>
      </c>
      <c r="DR120" s="885"/>
      <c r="DS120" s="885"/>
      <c r="DT120" s="885"/>
      <c r="DU120" s="885"/>
      <c r="DV120" s="886">
        <v>57.5</v>
      </c>
      <c r="DW120" s="886"/>
      <c r="DX120" s="886"/>
      <c r="DY120" s="886"/>
      <c r="DZ120" s="887"/>
    </row>
    <row r="121" spans="1:130" s="246" customFormat="1" ht="26.25" customHeight="1" x14ac:dyDescent="0.15">
      <c r="A121" s="860"/>
      <c r="B121" s="861"/>
      <c r="C121" s="906" t="s">
        <v>467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238</v>
      </c>
      <c r="AB121" s="820"/>
      <c r="AC121" s="820"/>
      <c r="AD121" s="820"/>
      <c r="AE121" s="821"/>
      <c r="AF121" s="822" t="s">
        <v>238</v>
      </c>
      <c r="AG121" s="820"/>
      <c r="AH121" s="820"/>
      <c r="AI121" s="820"/>
      <c r="AJ121" s="821"/>
      <c r="AK121" s="822" t="s">
        <v>238</v>
      </c>
      <c r="AL121" s="820"/>
      <c r="AM121" s="820"/>
      <c r="AN121" s="820"/>
      <c r="AO121" s="821"/>
      <c r="AP121" s="867" t="s">
        <v>238</v>
      </c>
      <c r="AQ121" s="868"/>
      <c r="AR121" s="868"/>
      <c r="AS121" s="868"/>
      <c r="AT121" s="869"/>
      <c r="AU121" s="929"/>
      <c r="AV121" s="930"/>
      <c r="AW121" s="930"/>
      <c r="AX121" s="930"/>
      <c r="AY121" s="931"/>
      <c r="AZ121" s="855" t="s">
        <v>468</v>
      </c>
      <c r="BA121" s="790"/>
      <c r="BB121" s="790"/>
      <c r="BC121" s="790"/>
      <c r="BD121" s="790"/>
      <c r="BE121" s="790"/>
      <c r="BF121" s="790"/>
      <c r="BG121" s="790"/>
      <c r="BH121" s="790"/>
      <c r="BI121" s="790"/>
      <c r="BJ121" s="790"/>
      <c r="BK121" s="790"/>
      <c r="BL121" s="790"/>
      <c r="BM121" s="790"/>
      <c r="BN121" s="790"/>
      <c r="BO121" s="790"/>
      <c r="BP121" s="791"/>
      <c r="BQ121" s="856">
        <v>134921</v>
      </c>
      <c r="BR121" s="857"/>
      <c r="BS121" s="857"/>
      <c r="BT121" s="857"/>
      <c r="BU121" s="857"/>
      <c r="BV121" s="857">
        <v>117611</v>
      </c>
      <c r="BW121" s="857"/>
      <c r="BX121" s="857"/>
      <c r="BY121" s="857"/>
      <c r="BZ121" s="857"/>
      <c r="CA121" s="857">
        <v>99944</v>
      </c>
      <c r="CB121" s="857"/>
      <c r="CC121" s="857"/>
      <c r="CD121" s="857"/>
      <c r="CE121" s="857"/>
      <c r="CF121" s="918">
        <v>4.2</v>
      </c>
      <c r="CG121" s="919"/>
      <c r="CH121" s="919"/>
      <c r="CI121" s="919"/>
      <c r="CJ121" s="919"/>
      <c r="CK121" s="912"/>
      <c r="CL121" s="898"/>
      <c r="CM121" s="898"/>
      <c r="CN121" s="898"/>
      <c r="CO121" s="899"/>
      <c r="CP121" s="878" t="s">
        <v>469</v>
      </c>
      <c r="CQ121" s="879"/>
      <c r="CR121" s="879"/>
      <c r="CS121" s="879"/>
      <c r="CT121" s="879"/>
      <c r="CU121" s="879"/>
      <c r="CV121" s="879"/>
      <c r="CW121" s="879"/>
      <c r="CX121" s="879"/>
      <c r="CY121" s="879"/>
      <c r="CZ121" s="879"/>
      <c r="DA121" s="879"/>
      <c r="DB121" s="879"/>
      <c r="DC121" s="879"/>
      <c r="DD121" s="879"/>
      <c r="DE121" s="879"/>
      <c r="DF121" s="880"/>
      <c r="DG121" s="856">
        <v>137770</v>
      </c>
      <c r="DH121" s="857"/>
      <c r="DI121" s="857"/>
      <c r="DJ121" s="857"/>
      <c r="DK121" s="857"/>
      <c r="DL121" s="857">
        <v>133440</v>
      </c>
      <c r="DM121" s="857"/>
      <c r="DN121" s="857"/>
      <c r="DO121" s="857"/>
      <c r="DP121" s="857"/>
      <c r="DQ121" s="857">
        <v>121390</v>
      </c>
      <c r="DR121" s="857"/>
      <c r="DS121" s="857"/>
      <c r="DT121" s="857"/>
      <c r="DU121" s="857"/>
      <c r="DV121" s="834">
        <v>5.0999999999999996</v>
      </c>
      <c r="DW121" s="834"/>
      <c r="DX121" s="834"/>
      <c r="DY121" s="834"/>
      <c r="DZ121" s="835"/>
    </row>
    <row r="122" spans="1:130" s="246"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238</v>
      </c>
      <c r="AB122" s="820"/>
      <c r="AC122" s="820"/>
      <c r="AD122" s="820"/>
      <c r="AE122" s="821"/>
      <c r="AF122" s="822" t="s">
        <v>238</v>
      </c>
      <c r="AG122" s="820"/>
      <c r="AH122" s="820"/>
      <c r="AI122" s="820"/>
      <c r="AJ122" s="821"/>
      <c r="AK122" s="822" t="s">
        <v>238</v>
      </c>
      <c r="AL122" s="820"/>
      <c r="AM122" s="820"/>
      <c r="AN122" s="820"/>
      <c r="AO122" s="821"/>
      <c r="AP122" s="867" t="s">
        <v>238</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2419312</v>
      </c>
      <c r="BR122" s="888"/>
      <c r="BS122" s="888"/>
      <c r="BT122" s="888"/>
      <c r="BU122" s="888"/>
      <c r="BV122" s="888">
        <v>2518493</v>
      </c>
      <c r="BW122" s="888"/>
      <c r="BX122" s="888"/>
      <c r="BY122" s="888"/>
      <c r="BZ122" s="888"/>
      <c r="CA122" s="888">
        <v>2446529</v>
      </c>
      <c r="CB122" s="888"/>
      <c r="CC122" s="888"/>
      <c r="CD122" s="888"/>
      <c r="CE122" s="888"/>
      <c r="CF122" s="889">
        <v>102.9</v>
      </c>
      <c r="CG122" s="890"/>
      <c r="CH122" s="890"/>
      <c r="CI122" s="890"/>
      <c r="CJ122" s="890"/>
      <c r="CK122" s="912"/>
      <c r="CL122" s="898"/>
      <c r="CM122" s="898"/>
      <c r="CN122" s="898"/>
      <c r="CO122" s="899"/>
      <c r="CP122" s="878" t="s">
        <v>471</v>
      </c>
      <c r="CQ122" s="879"/>
      <c r="CR122" s="879"/>
      <c r="CS122" s="879"/>
      <c r="CT122" s="879"/>
      <c r="CU122" s="879"/>
      <c r="CV122" s="879"/>
      <c r="CW122" s="879"/>
      <c r="CX122" s="879"/>
      <c r="CY122" s="879"/>
      <c r="CZ122" s="879"/>
      <c r="DA122" s="879"/>
      <c r="DB122" s="879"/>
      <c r="DC122" s="879"/>
      <c r="DD122" s="879"/>
      <c r="DE122" s="879"/>
      <c r="DF122" s="880"/>
      <c r="DG122" s="856" t="s">
        <v>238</v>
      </c>
      <c r="DH122" s="857"/>
      <c r="DI122" s="857"/>
      <c r="DJ122" s="857"/>
      <c r="DK122" s="857"/>
      <c r="DL122" s="857" t="s">
        <v>238</v>
      </c>
      <c r="DM122" s="857"/>
      <c r="DN122" s="857"/>
      <c r="DO122" s="857"/>
      <c r="DP122" s="857"/>
      <c r="DQ122" s="857" t="s">
        <v>238</v>
      </c>
      <c r="DR122" s="857"/>
      <c r="DS122" s="857"/>
      <c r="DT122" s="857"/>
      <c r="DU122" s="857"/>
      <c r="DV122" s="834" t="s">
        <v>238</v>
      </c>
      <c r="DW122" s="834"/>
      <c r="DX122" s="834"/>
      <c r="DY122" s="834"/>
      <c r="DZ122" s="835"/>
    </row>
    <row r="123" spans="1:130" s="246" customFormat="1" ht="26.25" customHeight="1" x14ac:dyDescent="0.15">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238</v>
      </c>
      <c r="AB123" s="820"/>
      <c r="AC123" s="820"/>
      <c r="AD123" s="820"/>
      <c r="AE123" s="821"/>
      <c r="AF123" s="822" t="s">
        <v>238</v>
      </c>
      <c r="AG123" s="820"/>
      <c r="AH123" s="820"/>
      <c r="AI123" s="820"/>
      <c r="AJ123" s="821"/>
      <c r="AK123" s="822" t="s">
        <v>238</v>
      </c>
      <c r="AL123" s="820"/>
      <c r="AM123" s="820"/>
      <c r="AN123" s="820"/>
      <c r="AO123" s="821"/>
      <c r="AP123" s="867" t="s">
        <v>238</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472</v>
      </c>
      <c r="BP123" s="921"/>
      <c r="BQ123" s="875">
        <v>7768891</v>
      </c>
      <c r="BR123" s="876"/>
      <c r="BS123" s="876"/>
      <c r="BT123" s="876"/>
      <c r="BU123" s="876"/>
      <c r="BV123" s="876">
        <v>8128740</v>
      </c>
      <c r="BW123" s="876"/>
      <c r="BX123" s="876"/>
      <c r="BY123" s="876"/>
      <c r="BZ123" s="876"/>
      <c r="CA123" s="876">
        <v>7903026</v>
      </c>
      <c r="CB123" s="876"/>
      <c r="CC123" s="876"/>
      <c r="CD123" s="876"/>
      <c r="CE123" s="876"/>
      <c r="CF123" s="786"/>
      <c r="CG123" s="787"/>
      <c r="CH123" s="787"/>
      <c r="CI123" s="787"/>
      <c r="CJ123" s="877"/>
      <c r="CK123" s="912"/>
      <c r="CL123" s="898"/>
      <c r="CM123" s="898"/>
      <c r="CN123" s="898"/>
      <c r="CO123" s="899"/>
      <c r="CP123" s="878" t="s">
        <v>473</v>
      </c>
      <c r="CQ123" s="879"/>
      <c r="CR123" s="879"/>
      <c r="CS123" s="879"/>
      <c r="CT123" s="879"/>
      <c r="CU123" s="879"/>
      <c r="CV123" s="879"/>
      <c r="CW123" s="879"/>
      <c r="CX123" s="879"/>
      <c r="CY123" s="879"/>
      <c r="CZ123" s="879"/>
      <c r="DA123" s="879"/>
      <c r="DB123" s="879"/>
      <c r="DC123" s="879"/>
      <c r="DD123" s="879"/>
      <c r="DE123" s="879"/>
      <c r="DF123" s="880"/>
      <c r="DG123" s="819" t="s">
        <v>238</v>
      </c>
      <c r="DH123" s="820"/>
      <c r="DI123" s="820"/>
      <c r="DJ123" s="820"/>
      <c r="DK123" s="821"/>
      <c r="DL123" s="822" t="s">
        <v>238</v>
      </c>
      <c r="DM123" s="820"/>
      <c r="DN123" s="820"/>
      <c r="DO123" s="820"/>
      <c r="DP123" s="821"/>
      <c r="DQ123" s="822" t="s">
        <v>238</v>
      </c>
      <c r="DR123" s="820"/>
      <c r="DS123" s="820"/>
      <c r="DT123" s="820"/>
      <c r="DU123" s="821"/>
      <c r="DV123" s="867" t="s">
        <v>238</v>
      </c>
      <c r="DW123" s="868"/>
      <c r="DX123" s="868"/>
      <c r="DY123" s="868"/>
      <c r="DZ123" s="869"/>
    </row>
    <row r="124" spans="1:130" s="246" customFormat="1" ht="26.25" customHeight="1" thickBot="1" x14ac:dyDescent="0.2">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238</v>
      </c>
      <c r="AB124" s="820"/>
      <c r="AC124" s="820"/>
      <c r="AD124" s="820"/>
      <c r="AE124" s="821"/>
      <c r="AF124" s="822" t="s">
        <v>238</v>
      </c>
      <c r="AG124" s="820"/>
      <c r="AH124" s="820"/>
      <c r="AI124" s="820"/>
      <c r="AJ124" s="821"/>
      <c r="AK124" s="822" t="s">
        <v>238</v>
      </c>
      <c r="AL124" s="820"/>
      <c r="AM124" s="820"/>
      <c r="AN124" s="820"/>
      <c r="AO124" s="821"/>
      <c r="AP124" s="867" t="s">
        <v>238</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238</v>
      </c>
      <c r="BR124" s="874"/>
      <c r="BS124" s="874"/>
      <c r="BT124" s="874"/>
      <c r="BU124" s="874"/>
      <c r="BV124" s="874" t="s">
        <v>238</v>
      </c>
      <c r="BW124" s="874"/>
      <c r="BX124" s="874"/>
      <c r="BY124" s="874"/>
      <c r="BZ124" s="874"/>
      <c r="CA124" s="874" t="s">
        <v>459</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238</v>
      </c>
      <c r="DH124" s="803"/>
      <c r="DI124" s="803"/>
      <c r="DJ124" s="803"/>
      <c r="DK124" s="804"/>
      <c r="DL124" s="805" t="s">
        <v>238</v>
      </c>
      <c r="DM124" s="803"/>
      <c r="DN124" s="803"/>
      <c r="DO124" s="803"/>
      <c r="DP124" s="804"/>
      <c r="DQ124" s="805" t="s">
        <v>238</v>
      </c>
      <c r="DR124" s="803"/>
      <c r="DS124" s="803"/>
      <c r="DT124" s="803"/>
      <c r="DU124" s="804"/>
      <c r="DV124" s="891" t="s">
        <v>238</v>
      </c>
      <c r="DW124" s="892"/>
      <c r="DX124" s="892"/>
      <c r="DY124" s="892"/>
      <c r="DZ124" s="893"/>
    </row>
    <row r="125" spans="1:130" s="246"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238</v>
      </c>
      <c r="AB125" s="820"/>
      <c r="AC125" s="820"/>
      <c r="AD125" s="820"/>
      <c r="AE125" s="821"/>
      <c r="AF125" s="822" t="s">
        <v>238</v>
      </c>
      <c r="AG125" s="820"/>
      <c r="AH125" s="820"/>
      <c r="AI125" s="820"/>
      <c r="AJ125" s="821"/>
      <c r="AK125" s="822" t="s">
        <v>238</v>
      </c>
      <c r="AL125" s="820"/>
      <c r="AM125" s="820"/>
      <c r="AN125" s="820"/>
      <c r="AO125" s="821"/>
      <c r="AP125" s="867" t="s">
        <v>238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238</v>
      </c>
      <c r="DH125" s="885"/>
      <c r="DI125" s="885"/>
      <c r="DJ125" s="885"/>
      <c r="DK125" s="885"/>
      <c r="DL125" s="885" t="s">
        <v>459</v>
      </c>
      <c r="DM125" s="885"/>
      <c r="DN125" s="885"/>
      <c r="DO125" s="885"/>
      <c r="DP125" s="885"/>
      <c r="DQ125" s="885" t="s">
        <v>238</v>
      </c>
      <c r="DR125" s="885"/>
      <c r="DS125" s="885"/>
      <c r="DT125" s="885"/>
      <c r="DU125" s="885"/>
      <c r="DV125" s="886" t="s">
        <v>238</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707</v>
      </c>
      <c r="AB126" s="820"/>
      <c r="AC126" s="820"/>
      <c r="AD126" s="820"/>
      <c r="AE126" s="821"/>
      <c r="AF126" s="822" t="s">
        <v>238</v>
      </c>
      <c r="AG126" s="820"/>
      <c r="AH126" s="820"/>
      <c r="AI126" s="820"/>
      <c r="AJ126" s="821"/>
      <c r="AK126" s="822" t="s">
        <v>238</v>
      </c>
      <c r="AL126" s="820"/>
      <c r="AM126" s="820"/>
      <c r="AN126" s="820"/>
      <c r="AO126" s="821"/>
      <c r="AP126" s="867" t="s">
        <v>238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238</v>
      </c>
      <c r="DH126" s="857"/>
      <c r="DI126" s="857"/>
      <c r="DJ126" s="857"/>
      <c r="DK126" s="857"/>
      <c r="DL126" s="857" t="s">
        <v>238</v>
      </c>
      <c r="DM126" s="857"/>
      <c r="DN126" s="857"/>
      <c r="DO126" s="857"/>
      <c r="DP126" s="857"/>
      <c r="DQ126" s="857" t="s">
        <v>238</v>
      </c>
      <c r="DR126" s="857"/>
      <c r="DS126" s="857"/>
      <c r="DT126" s="857"/>
      <c r="DU126" s="857"/>
      <c r="DV126" s="834" t="s">
        <v>238</v>
      </c>
      <c r="DW126" s="834"/>
      <c r="DX126" s="834"/>
      <c r="DY126" s="834"/>
      <c r="DZ126" s="835"/>
    </row>
    <row r="127" spans="1:130" s="246" customFormat="1" ht="26.25" customHeight="1" x14ac:dyDescent="0.15">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4066</v>
      </c>
      <c r="AB127" s="820"/>
      <c r="AC127" s="820"/>
      <c r="AD127" s="820"/>
      <c r="AE127" s="821"/>
      <c r="AF127" s="822">
        <v>3048</v>
      </c>
      <c r="AG127" s="820"/>
      <c r="AH127" s="820"/>
      <c r="AI127" s="820"/>
      <c r="AJ127" s="821"/>
      <c r="AK127" s="822">
        <v>2349</v>
      </c>
      <c r="AL127" s="820"/>
      <c r="AM127" s="820"/>
      <c r="AN127" s="820"/>
      <c r="AO127" s="821"/>
      <c r="AP127" s="867">
        <v>0.1</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238</v>
      </c>
      <c r="DH127" s="857"/>
      <c r="DI127" s="857"/>
      <c r="DJ127" s="857"/>
      <c r="DK127" s="857"/>
      <c r="DL127" s="857" t="s">
        <v>238</v>
      </c>
      <c r="DM127" s="857"/>
      <c r="DN127" s="857"/>
      <c r="DO127" s="857"/>
      <c r="DP127" s="857"/>
      <c r="DQ127" s="857" t="s">
        <v>238</v>
      </c>
      <c r="DR127" s="857"/>
      <c r="DS127" s="857"/>
      <c r="DT127" s="857"/>
      <c r="DU127" s="857"/>
      <c r="DV127" s="834" t="s">
        <v>238</v>
      </c>
      <c r="DW127" s="834"/>
      <c r="DX127" s="834"/>
      <c r="DY127" s="834"/>
      <c r="DZ127" s="835"/>
    </row>
    <row r="128" spans="1:130" s="246" customFormat="1" ht="26.25" customHeight="1" thickBot="1" x14ac:dyDescent="0.2">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19414</v>
      </c>
      <c r="AB128" s="841"/>
      <c r="AC128" s="841"/>
      <c r="AD128" s="841"/>
      <c r="AE128" s="842"/>
      <c r="AF128" s="843">
        <v>19414</v>
      </c>
      <c r="AG128" s="841"/>
      <c r="AH128" s="841"/>
      <c r="AI128" s="841"/>
      <c r="AJ128" s="842"/>
      <c r="AK128" s="843">
        <v>19414</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238</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v>3411</v>
      </c>
      <c r="DH128" s="831"/>
      <c r="DI128" s="831"/>
      <c r="DJ128" s="831"/>
      <c r="DK128" s="831"/>
      <c r="DL128" s="831">
        <v>2911</v>
      </c>
      <c r="DM128" s="831"/>
      <c r="DN128" s="831"/>
      <c r="DO128" s="831"/>
      <c r="DP128" s="831"/>
      <c r="DQ128" s="831">
        <v>1875</v>
      </c>
      <c r="DR128" s="831"/>
      <c r="DS128" s="831"/>
      <c r="DT128" s="831"/>
      <c r="DU128" s="831"/>
      <c r="DV128" s="832">
        <v>0.1</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2754613</v>
      </c>
      <c r="AB129" s="820"/>
      <c r="AC129" s="820"/>
      <c r="AD129" s="820"/>
      <c r="AE129" s="821"/>
      <c r="AF129" s="822">
        <v>2699066</v>
      </c>
      <c r="AG129" s="820"/>
      <c r="AH129" s="820"/>
      <c r="AI129" s="820"/>
      <c r="AJ129" s="821"/>
      <c r="AK129" s="822">
        <v>2647422</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238</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312603</v>
      </c>
      <c r="AB130" s="820"/>
      <c r="AC130" s="820"/>
      <c r="AD130" s="820"/>
      <c r="AE130" s="821"/>
      <c r="AF130" s="822">
        <v>294910</v>
      </c>
      <c r="AG130" s="820"/>
      <c r="AH130" s="820"/>
      <c r="AI130" s="820"/>
      <c r="AJ130" s="821"/>
      <c r="AK130" s="822">
        <v>269850</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4.5999999999999996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2442010</v>
      </c>
      <c r="AB131" s="803"/>
      <c r="AC131" s="803"/>
      <c r="AD131" s="803"/>
      <c r="AE131" s="804"/>
      <c r="AF131" s="805">
        <v>2404156</v>
      </c>
      <c r="AG131" s="803"/>
      <c r="AH131" s="803"/>
      <c r="AI131" s="803"/>
      <c r="AJ131" s="804"/>
      <c r="AK131" s="805">
        <v>2377572</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t="s">
        <v>238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5.0381448070000001</v>
      </c>
      <c r="AB132" s="783"/>
      <c r="AC132" s="783"/>
      <c r="AD132" s="783"/>
      <c r="AE132" s="784"/>
      <c r="AF132" s="785">
        <v>4.6862599600000001</v>
      </c>
      <c r="AG132" s="783"/>
      <c r="AH132" s="783"/>
      <c r="AI132" s="783"/>
      <c r="AJ132" s="784"/>
      <c r="AK132" s="785">
        <v>4.2746970439999998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6.4</v>
      </c>
      <c r="AB133" s="762"/>
      <c r="AC133" s="762"/>
      <c r="AD133" s="762"/>
      <c r="AE133" s="763"/>
      <c r="AF133" s="761">
        <v>5.3</v>
      </c>
      <c r="AG133" s="762"/>
      <c r="AH133" s="762"/>
      <c r="AI133" s="762"/>
      <c r="AJ133" s="763"/>
      <c r="AK133" s="761">
        <v>4.5999999999999996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02bPLmdNCqDDlJJM9GhsWE0tA4RSBKkRL5sibr7w76ah5gb3EX/GZ8eujIrab1Vx70LBQWVSkqxuFHK6uPWdQ==" saltValue="eKt8BIV59drD99WS9E9n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KmL3NsGxbKl4nrtMIJY3wryqAhMqwkrzXB3WFEAHvlnmBuU04B+8+bWButZ6MaGMtjjaVY+4yILzKbX5eCeiA==" saltValue="JubyVgizr7f147bft047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1GK3SoACp14auSFDW0fN1ryW2ZjocUbZ6EciE5En0nxi6JMVfCdhKnP35P69/cNZLBh3ZWg9qiOCX6VMts4EA==" saltValue="hpsRVodGm/iV5c+H6Ukw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738190</v>
      </c>
      <c r="AP9" s="312">
        <v>140474</v>
      </c>
      <c r="AQ9" s="313">
        <v>137457</v>
      </c>
      <c r="AR9" s="314">
        <v>2.2000000000000002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38248</v>
      </c>
      <c r="AP10" s="315">
        <v>7278</v>
      </c>
      <c r="AQ10" s="316">
        <v>16552</v>
      </c>
      <c r="AR10" s="317">
        <v>-56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80339</v>
      </c>
      <c r="AP11" s="315">
        <v>15288</v>
      </c>
      <c r="AQ11" s="316">
        <v>23820</v>
      </c>
      <c r="AR11" s="317">
        <v>-35.799999999999997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t="s">
        <v>511</v>
      </c>
      <c r="AP12" s="315" t="s">
        <v>511</v>
      </c>
      <c r="AQ12" s="316">
        <v>3889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v>25301</v>
      </c>
      <c r="AP14" s="315">
        <v>4815</v>
      </c>
      <c r="AQ14" s="316">
        <v>6581</v>
      </c>
      <c r="AR14" s="317">
        <v>-26.8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9102</v>
      </c>
      <c r="AP15" s="315">
        <v>1732</v>
      </c>
      <c r="AQ15" s="316">
        <v>3467</v>
      </c>
      <c r="AR15" s="317">
        <v>-50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-54160</v>
      </c>
      <c r="AP16" s="315">
        <v>-10306</v>
      </c>
      <c r="AQ16" s="316">
        <v>-13853</v>
      </c>
      <c r="AR16" s="317">
        <v>-25.6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191</v>
      </c>
      <c r="AL17" s="1192"/>
      <c r="AM17" s="1192"/>
      <c r="AN17" s="1193"/>
      <c r="AO17" s="315">
        <v>837020</v>
      </c>
      <c r="AP17" s="315">
        <v>159281</v>
      </c>
      <c r="AQ17" s="316">
        <v>177914</v>
      </c>
      <c r="AR17" s="317">
        <v>-10.5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14.84</v>
      </c>
      <c r="AP21" s="328">
        <v>15.77</v>
      </c>
      <c r="AQ21" s="329">
        <v>-0.93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96.7</v>
      </c>
      <c r="AP22" s="333">
        <v>96</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213982</v>
      </c>
      <c r="AP32" s="342">
        <v>40720</v>
      </c>
      <c r="AQ32" s="343">
        <v>107318</v>
      </c>
      <c r="AR32" s="344">
        <v>-62.1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511</v>
      </c>
      <c r="AP33" s="342" t="s">
        <v>511</v>
      </c>
      <c r="AQ33" s="343">
        <v>192</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511</v>
      </c>
      <c r="AP34" s="342" t="s">
        <v>511</v>
      </c>
      <c r="AQ34" s="343">
        <v>281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126872</v>
      </c>
      <c r="AP35" s="342">
        <v>24143</v>
      </c>
      <c r="AQ35" s="343">
        <v>22732</v>
      </c>
      <c r="AR35" s="344">
        <v>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v>47695</v>
      </c>
      <c r="AP36" s="342">
        <v>9076</v>
      </c>
      <c r="AQ36" s="343">
        <v>3735</v>
      </c>
      <c r="AR36" s="344">
        <v>143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v>2349</v>
      </c>
      <c r="AP37" s="342">
        <v>447</v>
      </c>
      <c r="AQ37" s="343">
        <v>1596</v>
      </c>
      <c r="AR37" s="344">
        <v>-72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t="s">
        <v>511</v>
      </c>
      <c r="AP38" s="345" t="s">
        <v>511</v>
      </c>
      <c r="AQ38" s="346">
        <v>19</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v>-19414</v>
      </c>
      <c r="AP39" s="342">
        <v>-3694</v>
      </c>
      <c r="AQ39" s="343">
        <v>-5126</v>
      </c>
      <c r="AR39" s="344">
        <v>-27.9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-269850</v>
      </c>
      <c r="AP40" s="342">
        <v>-51351</v>
      </c>
      <c r="AQ40" s="343">
        <v>-92432</v>
      </c>
      <c r="AR40" s="344">
        <v>-44.4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303</v>
      </c>
      <c r="AL41" s="1183"/>
      <c r="AM41" s="1183"/>
      <c r="AN41" s="1184"/>
      <c r="AO41" s="342">
        <v>101634</v>
      </c>
      <c r="AP41" s="342">
        <v>19340</v>
      </c>
      <c r="AQ41" s="343">
        <v>38314</v>
      </c>
      <c r="AR41" s="344">
        <v>-49.5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727915</v>
      </c>
      <c r="AN51" s="364">
        <v>134500</v>
      </c>
      <c r="AO51" s="365">
        <v>-3.3</v>
      </c>
      <c r="AP51" s="366">
        <v>175675</v>
      </c>
      <c r="AQ51" s="367">
        <v>0.6</v>
      </c>
      <c r="AR51" s="368">
        <v>-3.9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542897</v>
      </c>
      <c r="AN52" s="372">
        <v>100314</v>
      </c>
      <c r="AO52" s="373">
        <v>-1.7</v>
      </c>
      <c r="AP52" s="374">
        <v>87698</v>
      </c>
      <c r="AQ52" s="375">
        <v>10</v>
      </c>
      <c r="AR52" s="376">
        <v>-11.7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242974</v>
      </c>
      <c r="AN53" s="364">
        <v>44829</v>
      </c>
      <c r="AO53" s="365">
        <v>-66.7</v>
      </c>
      <c r="AP53" s="366">
        <v>162193</v>
      </c>
      <c r="AQ53" s="367">
        <v>-7.7</v>
      </c>
      <c r="AR53" s="368">
        <v>-59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130948</v>
      </c>
      <c r="AN54" s="372">
        <v>24160</v>
      </c>
      <c r="AO54" s="373">
        <v>-75.900000000000006</v>
      </c>
      <c r="AP54" s="374">
        <v>79985</v>
      </c>
      <c r="AQ54" s="375">
        <v>-8.8000000000000007</v>
      </c>
      <c r="AR54" s="376">
        <v>-67.099999999999994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486479</v>
      </c>
      <c r="AN55" s="364">
        <v>90931</v>
      </c>
      <c r="AO55" s="365">
        <v>102.8</v>
      </c>
      <c r="AP55" s="366">
        <v>168868</v>
      </c>
      <c r="AQ55" s="367">
        <v>4.0999999999999996</v>
      </c>
      <c r="AR55" s="368">
        <v>98.7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224940</v>
      </c>
      <c r="AN56" s="372">
        <v>42045</v>
      </c>
      <c r="AO56" s="373">
        <v>74</v>
      </c>
      <c r="AP56" s="374">
        <v>79360</v>
      </c>
      <c r="AQ56" s="375">
        <v>-0.8</v>
      </c>
      <c r="AR56" s="376">
        <v>74.8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881181</v>
      </c>
      <c r="AN57" s="364">
        <v>164369</v>
      </c>
      <c r="AO57" s="365">
        <v>80.8</v>
      </c>
      <c r="AP57" s="366">
        <v>202870</v>
      </c>
      <c r="AQ57" s="367">
        <v>20.100000000000001</v>
      </c>
      <c r="AR57" s="368">
        <v>60.7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498215</v>
      </c>
      <c r="AN58" s="372">
        <v>92933</v>
      </c>
      <c r="AO58" s="373">
        <v>121</v>
      </c>
      <c r="AP58" s="374">
        <v>79735</v>
      </c>
      <c r="AQ58" s="375">
        <v>0.5</v>
      </c>
      <c r="AR58" s="376">
        <v>120.5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311346</v>
      </c>
      <c r="AN59" s="364">
        <v>59248</v>
      </c>
      <c r="AO59" s="365">
        <v>-64</v>
      </c>
      <c r="AP59" s="366">
        <v>167497</v>
      </c>
      <c r="AQ59" s="367">
        <v>-17.399999999999999</v>
      </c>
      <c r="AR59" s="368">
        <v>-46.6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162599</v>
      </c>
      <c r="AN60" s="372">
        <v>30942</v>
      </c>
      <c r="AO60" s="373">
        <v>-66.7</v>
      </c>
      <c r="AP60" s="374">
        <v>82571</v>
      </c>
      <c r="AQ60" s="375">
        <v>3.6</v>
      </c>
      <c r="AR60" s="376">
        <v>-70.3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529979</v>
      </c>
      <c r="AN61" s="379">
        <v>98775</v>
      </c>
      <c r="AO61" s="380">
        <v>9.9</v>
      </c>
      <c r="AP61" s="381">
        <v>175421</v>
      </c>
      <c r="AQ61" s="382">
        <v>-0.1</v>
      </c>
      <c r="AR61" s="368">
        <v>10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311920</v>
      </c>
      <c r="AN62" s="372">
        <v>58079</v>
      </c>
      <c r="AO62" s="373">
        <v>10.1</v>
      </c>
      <c r="AP62" s="374">
        <v>81870</v>
      </c>
      <c r="AQ62" s="375">
        <v>0.9</v>
      </c>
      <c r="AR62" s="376">
        <v>9.1999999999999993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Y0ebh2U32xlAR2izh+n5nJkYt4JQyGHdoc5AMDZt8CRfNT2wBtzpHKlmfSj57OmXPgNfL8+SogZ/dBY/TVEMg==" saltValue="nnDI29r+65o79sUPP0W/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Z9KJ8hUAN3cUmUBb7CywjoIYgvFNJx5h4Nf4Z3mmi5Jvwr/6Vs4iccVKqeOPoFS9sSMKGB46VeHyOZcY0NooA==" saltValue="ic5tro/XnZhqrDkCK2F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VIsrvYCXCh5oI85LhN+Z72QKYS+TCIaVd2T15xJa9x0V/A4hO2SN6Di+sSn87FiHdv4swEsMWMwLJbNrAq/Yg==" saltValue="lK8vQuAPIM22Ns9EZWY9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4" t="s">
        <v>3</v>
      </c>
      <c r="D47" s="1194"/>
      <c r="E47" s="1195"/>
      <c r="F47" s="11">
        <v>129.69999999999999</v>
      </c>
      <c r="G47" s="12">
        <v>137.96</v>
      </c>
      <c r="H47" s="12">
        <v>148.19999999999999</v>
      </c>
      <c r="I47" s="12">
        <v>156.91</v>
      </c>
      <c r="J47" s="13">
        <v>159.02000000000001</v>
      </c>
    </row>
    <row r="48" spans="2:10" ht="57.75" customHeight="1" x14ac:dyDescent="0.15">
      <c r="B48" s="14"/>
      <c r="C48" s="1196" t="s">
        <v>4</v>
      </c>
      <c r="D48" s="1196"/>
      <c r="E48" s="1197"/>
      <c r="F48" s="15">
        <v>6.4</v>
      </c>
      <c r="G48" s="16">
        <v>8.5399999999999991</v>
      </c>
      <c r="H48" s="16">
        <v>11.09</v>
      </c>
      <c r="I48" s="16">
        <v>8.8800000000000008</v>
      </c>
      <c r="J48" s="17">
        <v>6.85</v>
      </c>
    </row>
    <row r="49" spans="2:10" ht="57.75" customHeight="1" thickBot="1" x14ac:dyDescent="0.2">
      <c r="B49" s="18"/>
      <c r="C49" s="1198" t="s">
        <v>5</v>
      </c>
      <c r="D49" s="1198"/>
      <c r="E49" s="1199"/>
      <c r="F49" s="19">
        <v>1.44</v>
      </c>
      <c r="G49" s="20">
        <v>7.74</v>
      </c>
      <c r="H49" s="20">
        <v>2.1800000000000002</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feFflf2xHNLkox8urtsVh4b0Kr7lNCNlDWizyAfv9IGkNGKaF2hgPTGitvw/7sn+YOvNqpom/wEsBnSimgJWw==" saltValue="M/630Jncb78Z0hwRQ70q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2020-03-23T06:52:27Z</cp:lastPrinted>
  <dcterms:created xsi:type="dcterms:W3CDTF">2020-02-10T06:25:03Z</dcterms:created>
  <dcterms:modified xsi:type="dcterms:W3CDTF">2020-09-07T06:29:13Z</dcterms:modified>
  <cp:category/>
</cp:coreProperties>
</file>