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<sst xmlns="http://schemas.openxmlformats.org/spreadsheetml/2006/main" count="218" uniqueCount="108">
  <si>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</si>
  <si>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</si>
  <si>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</si>
  <si>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</si>
  <si>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</si>
  <si>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</si>
  <si>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</si>
  <si>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</si>
  <si>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</si>
  <si>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</si>
  <si>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</si>
  <si>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</si>
  <si>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</si>
  <si>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</si>
  <si>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</si>
  <si>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</si>
  <si>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</si>
  <si>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</si>
  <si>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</si>
  <si>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</si>
  <si>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</si>
  <si>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</si>
  <si>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</si>
  <si>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</si>
  <si>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</si>
  <si>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</si>
  <si>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</si>
  <si>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</si>
  <si>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</si>
  <si>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</si>
  <si>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</si>
  <si>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</si>
  <si>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</si>
  <si>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</si>
  <si>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</si>
  <si>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</si>
  <si>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</si>
  <si>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</si>
  <si>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</si>
  <si>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</si>
  <si>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</si>
  <si>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</si>
  <si>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</si>
  <si>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</si>
  <si>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</si>
  <si>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</si>
  <si>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</si>
  <si>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</si>
  <si>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</si>
  <si>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</si>
  <si>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</si>
  <si>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</si>
  <si>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</si>
  <si>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</si>
  <si>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</si>
  <si>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</si>
  <si>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</si>
  <si>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</si>
  <si>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</si>
  <si>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</si>
  <si>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</si>
  <si>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</si>
  <si>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</si>
  <si>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</si>
  <si>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</si>
  <si>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</si>
  <si>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</si>
  <si>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</si>
  <si>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</si>
  <si>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</si>
  <si>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</si>
  <si>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</si>
  <si>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</si>
  <si>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</si>
  <si>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</si>
  <si>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</si>
  <si>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</si>
  <si>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</si>
  <si>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</si>
  <si>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</si>
  <si>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</si>
  <si>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</si>
  <si>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</si>
  <si>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</si>
  <si>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</si>
  <si>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</si>
  <si>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</si>
  <si>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</si>
  <si>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</si>
  <si>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</si>
  <si>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</si>
  <si>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</si>
  <si>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</si>
  <si>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木城町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</si>
  <si>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</si>
  <si>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</si>
  <si>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</si>
  <si>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</si>
  <si>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</si>
  <si>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</si>
  <si>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</si>
  <si>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</si>
  <si>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</si>
  <si>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</si>
  <si>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</si>
  <si>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「①収益的収支比率」は、１００％を上回っており、経営の健全性は保たれているといえます。
しかし、今後も更なる費用削減に努めなければなりません。
　また、今年度、機器・施設等の年次的な更新計画を策定しますが、その更新の財源確保の検討が必要となってきます。
　「④企業債残高対給水収益比率」、「⑥給水原価」については、類似団体平均及び全国平均を大幅に下回っており、起債抑制による効果が出ています。
　「⑤料金回収率」は、ほぼ１００％を維持していますが、今後の更新投資等への費用や財源確保など、長期的な視野で適正な料金体制の見直しを検討する必要があります。
　「⑦施設利用率」は、６０％台と類似団体平均値より高い数値を示しております。　　　　　　　　　しかし、山間部など地域によっては、給水人口の減少など施設利用率も低くなっており、規模の縮小など経営の効率性について改善する必要があります。
　「⑧有収率」は、９０％前後を推移しています。今後も、配水管路の漏水調査等漏水対策をを定期的に実施します。しかし、消防消火訓練などの消防用水や残塩調整のための排水などにより、これ以上の高い効率性は難しいと考えております。</t>
    <rPh sb="3" eb="6">
      <t>シュウエキテキ</t>
    </rPh>
    <rPh sb="6" eb="8">
      <t>シュウシ</t>
    </rPh>
    <rPh sb="8" eb="10">
      <t>ヒリツ</t>
    </rPh>
    <rPh sb="18" eb="20">
      <t>ウワマワ</t>
    </rPh>
    <rPh sb="25" eb="27">
      <t>ケイエイ</t>
    </rPh>
    <rPh sb="32" eb="33">
      <t>タモ</t>
    </rPh>
    <rPh sb="49" eb="51">
      <t>コンゴ</t>
    </rPh>
    <rPh sb="52" eb="53">
      <t>サラ</t>
    </rPh>
    <rPh sb="55" eb="57">
      <t>ヒヨウ</t>
    </rPh>
    <rPh sb="57" eb="59">
      <t>サクゲン</t>
    </rPh>
    <rPh sb="60" eb="61">
      <t>ツト</t>
    </rPh>
    <rPh sb="77" eb="80">
      <t>コンネンド</t>
    </rPh>
    <rPh sb="81" eb="83">
      <t>キキ</t>
    </rPh>
    <rPh sb="84" eb="86">
      <t>シセツ</t>
    </rPh>
    <rPh sb="88" eb="90">
      <t>ネンジ</t>
    </rPh>
    <rPh sb="90" eb="91">
      <t>テキ</t>
    </rPh>
    <rPh sb="92" eb="94">
      <t>コウシン</t>
    </rPh>
    <rPh sb="94" eb="96">
      <t>ケイカク</t>
    </rPh>
    <rPh sb="97" eb="99">
      <t>サクテイ</t>
    </rPh>
    <rPh sb="106" eb="108">
      <t>コウシン</t>
    </rPh>
    <rPh sb="109" eb="111">
      <t>ザイゲン</t>
    </rPh>
    <rPh sb="111" eb="113">
      <t>カクホ</t>
    </rPh>
    <rPh sb="114" eb="116">
      <t>ケントウ</t>
    </rPh>
    <rPh sb="117" eb="119">
      <t>ヒツヨウ</t>
    </rPh>
    <rPh sb="131" eb="133">
      <t>キギョウ</t>
    </rPh>
    <rPh sb="133" eb="134">
      <t>サイ</t>
    </rPh>
    <rPh sb="134" eb="136">
      <t>ザンダカ</t>
    </rPh>
    <rPh sb="136" eb="137">
      <t>タイ</t>
    </rPh>
    <rPh sb="137" eb="139">
      <t>キュウスイ</t>
    </rPh>
    <rPh sb="139" eb="141">
      <t>シュウエキ</t>
    </rPh>
    <rPh sb="141" eb="143">
      <t>ヒリツ</t>
    </rPh>
    <rPh sb="147" eb="149">
      <t>キュウスイ</t>
    </rPh>
    <rPh sb="158" eb="160">
      <t>ルイジ</t>
    </rPh>
    <rPh sb="160" eb="162">
      <t>ダンタイ</t>
    </rPh>
    <rPh sb="162" eb="164">
      <t>ヘイキン</t>
    </rPh>
    <rPh sb="164" eb="165">
      <t>オヨ</t>
    </rPh>
    <rPh sb="166" eb="168">
      <t>ゼンコク</t>
    </rPh>
    <rPh sb="168" eb="170">
      <t>ヘイキン</t>
    </rPh>
    <rPh sb="171" eb="173">
      <t>オオハバ</t>
    </rPh>
    <rPh sb="174" eb="176">
      <t>シタマワ</t>
    </rPh>
    <rPh sb="181" eb="183">
      <t>キサイ</t>
    </rPh>
    <rPh sb="183" eb="185">
      <t>ヨクセイ</t>
    </rPh>
    <rPh sb="188" eb="190">
      <t>コウカ</t>
    </rPh>
    <rPh sb="191" eb="192">
      <t>デ</t>
    </rPh>
    <rPh sb="201" eb="203">
      <t>リョウキン</t>
    </rPh>
    <rPh sb="203" eb="205">
      <t>カイシュウ</t>
    </rPh>
    <rPh sb="205" eb="206">
      <t>リツ</t>
    </rPh>
    <rPh sb="216" eb="218">
      <t>イジ</t>
    </rPh>
    <rPh sb="225" eb="227">
      <t>コンゴ</t>
    </rPh>
    <rPh sb="228" eb="230">
      <t>コウシン</t>
    </rPh>
    <rPh sb="230" eb="233">
      <t>トウシトウ</t>
    </rPh>
    <rPh sb="235" eb="237">
      <t>ヒヨウ</t>
    </rPh>
    <rPh sb="238" eb="240">
      <t>ザイゲン</t>
    </rPh>
    <rPh sb="240" eb="242">
      <t>カクホ</t>
    </rPh>
    <rPh sb="245" eb="247">
      <t>チョウキ</t>
    </rPh>
    <rPh sb="247" eb="248">
      <t>テキ</t>
    </rPh>
    <rPh sb="249" eb="251">
      <t>シヤ</t>
    </rPh>
    <rPh sb="252" eb="254">
      <t>テキセイ</t>
    </rPh>
    <rPh sb="255" eb="257">
      <t>リョウキン</t>
    </rPh>
    <rPh sb="257" eb="259">
      <t>タイセイ</t>
    </rPh>
    <rPh sb="260" eb="262">
      <t>ミナオ</t>
    </rPh>
    <rPh sb="264" eb="266">
      <t>ケントウ</t>
    </rPh>
    <rPh sb="268" eb="270">
      <t>ヒツヨウ</t>
    </rPh>
    <rPh sb="280" eb="282">
      <t>シセツ</t>
    </rPh>
    <rPh sb="282" eb="285">
      <t>リヨウリツ</t>
    </rPh>
    <rPh sb="291" eb="292">
      <t>ダイ</t>
    </rPh>
    <rPh sb="293" eb="295">
      <t>ルイジ</t>
    </rPh>
    <rPh sb="295" eb="297">
      <t>ダンタイ</t>
    </rPh>
    <rPh sb="297" eb="300">
      <t>ヘイキンチ</t>
    </rPh>
    <rPh sb="302" eb="303">
      <t>タカ</t>
    </rPh>
    <rPh sb="304" eb="306">
      <t>スウチ</t>
    </rPh>
    <rPh sb="307" eb="308">
      <t>シメ</t>
    </rPh>
    <rPh sb="328" eb="331">
      <t>サンカンブ</t>
    </rPh>
    <rPh sb="333" eb="335">
      <t>チイキ</t>
    </rPh>
    <rPh sb="341" eb="343">
      <t>キュウスイ</t>
    </rPh>
    <rPh sb="350" eb="352">
      <t>シセツ</t>
    </rPh>
    <rPh sb="352" eb="355">
      <t>リヨウリツ</t>
    </rPh>
    <rPh sb="364" eb="366">
      <t>キボ</t>
    </rPh>
    <rPh sb="367" eb="369">
      <t>シュクショウ</t>
    </rPh>
    <rPh sb="371" eb="373">
      <t>ケイエイ</t>
    </rPh>
    <rPh sb="374" eb="377">
      <t>コウリツセイ</t>
    </rPh>
    <rPh sb="381" eb="383">
      <t>カイゼン</t>
    </rPh>
    <rPh sb="385" eb="387">
      <t>ヒツヨウ</t>
    </rPh>
    <rPh sb="397" eb="398">
      <t>ユウ</t>
    </rPh>
    <rPh sb="398" eb="399">
      <t>シュウ</t>
    </rPh>
    <rPh sb="399" eb="400">
      <t>リツ</t>
    </rPh>
    <rPh sb="406" eb="408">
      <t>ゼンゴ</t>
    </rPh>
    <rPh sb="409" eb="411">
      <t>スイイ</t>
    </rPh>
    <rPh sb="417" eb="419">
      <t>コンゴ</t>
    </rPh>
    <rPh sb="421" eb="423">
      <t>ハイスイ</t>
    </rPh>
    <rPh sb="423" eb="425">
      <t>カンロ</t>
    </rPh>
    <rPh sb="426" eb="428">
      <t>ロウスイ</t>
    </rPh>
    <rPh sb="428" eb="430">
      <t>チョウサ</t>
    </rPh>
    <rPh sb="430" eb="431">
      <t>トウ</t>
    </rPh>
    <rPh sb="431" eb="433">
      <t>ロウスイ</t>
    </rPh>
    <rPh sb="433" eb="435">
      <t>タイサク</t>
    </rPh>
    <rPh sb="437" eb="440">
      <t>テイキテキ</t>
    </rPh>
    <rPh sb="441" eb="443">
      <t>ジッシ</t>
    </rPh>
    <rPh sb="451" eb="453">
      <t>ショウボウ</t>
    </rPh>
    <rPh sb="453" eb="455">
      <t>ショウカ</t>
    </rPh>
    <rPh sb="455" eb="457">
      <t>クンレン</t>
    </rPh>
    <rPh sb="460" eb="462">
      <t>ショウボウ</t>
    </rPh>
    <rPh sb="462" eb="464">
      <t>ヨウスイ</t>
    </rPh>
    <rPh sb="467" eb="469">
      <t>チョウセイ</t>
    </rPh>
    <rPh sb="473" eb="475">
      <t>ハイスイ</t>
    </rPh>
    <rPh sb="483" eb="485">
      <t>イジョウ</t>
    </rPh>
    <rPh sb="486" eb="487">
      <t>タカ</t>
    </rPh>
    <rPh sb="488" eb="491">
      <t>コウリツセイ</t>
    </rPh>
    <rPh sb="492" eb="493">
      <t>ムズカ</t>
    </rPh>
    <rPh sb="496" eb="497">
      <t>カンガ</t>
    </rPh>
    <phoneticPr fontId="4"/>
  </si>
  <si>
    <t>　平成２６年度から「③管路更新率」は平均値より低い数値を示していますが、現在、耐用年数を経過した管路は無いことから、管路更新予定はありません。
　しかし、将来的には耐用年数を経過する管が見込めることから、現在作成している更新計画に基づき、計画的に更新を行います。
　なお、新たな住宅地など、必要に応じた管径確保などの布設替工事は随時行っております。
　また、今後は、町中心部の県道改良の計画などもあり、重要管路の布設替工事等も必要となってきます。</t>
    <rPh sb="1" eb="3">
      <t>ヘイセイ</t>
    </rPh>
    <rPh sb="5" eb="6">
      <t>ネン</t>
    </rPh>
    <rPh sb="6" eb="7">
      <t>ド</t>
    </rPh>
    <rPh sb="11" eb="13">
      <t>カンロ</t>
    </rPh>
    <rPh sb="13" eb="15">
      <t>コウシン</t>
    </rPh>
    <rPh sb="15" eb="16">
      <t>リツ</t>
    </rPh>
    <rPh sb="18" eb="21">
      <t>ヘイキンチ</t>
    </rPh>
    <rPh sb="23" eb="24">
      <t>ヒク</t>
    </rPh>
    <rPh sb="25" eb="27">
      <t>スウチ</t>
    </rPh>
    <rPh sb="28" eb="29">
      <t>シメ</t>
    </rPh>
    <rPh sb="36" eb="38">
      <t>ゲンザイ</t>
    </rPh>
    <rPh sb="39" eb="41">
      <t>タイヨウ</t>
    </rPh>
    <rPh sb="41" eb="43">
      <t>ネンスウ</t>
    </rPh>
    <rPh sb="44" eb="46">
      <t>ケイカ</t>
    </rPh>
    <rPh sb="48" eb="50">
      <t>カンロ</t>
    </rPh>
    <rPh sb="51" eb="52">
      <t>ナ</t>
    </rPh>
    <rPh sb="58" eb="60">
      <t>カンロ</t>
    </rPh>
    <rPh sb="60" eb="62">
      <t>コウシン</t>
    </rPh>
    <rPh sb="62" eb="64">
      <t>ヨテイ</t>
    </rPh>
    <rPh sb="77" eb="80">
      <t>ショウライテキ</t>
    </rPh>
    <rPh sb="82" eb="84">
      <t>タイヨウ</t>
    </rPh>
    <rPh sb="84" eb="86">
      <t>ネンスウ</t>
    </rPh>
    <rPh sb="87" eb="89">
      <t>ケイカ</t>
    </rPh>
    <rPh sb="91" eb="92">
      <t>カン</t>
    </rPh>
    <rPh sb="93" eb="95">
      <t>ミコ</t>
    </rPh>
    <rPh sb="102" eb="104">
      <t>ゲンザイ</t>
    </rPh>
    <rPh sb="104" eb="106">
      <t>サクセイ</t>
    </rPh>
    <rPh sb="110" eb="112">
      <t>コウシン</t>
    </rPh>
    <rPh sb="112" eb="114">
      <t>ケイカク</t>
    </rPh>
    <rPh sb="115" eb="116">
      <t>モト</t>
    </rPh>
    <rPh sb="119" eb="122">
      <t>ケイカクテキ</t>
    </rPh>
    <rPh sb="123" eb="125">
      <t>コウシン</t>
    </rPh>
    <rPh sb="126" eb="127">
      <t>オコナ</t>
    </rPh>
    <rPh sb="136" eb="137">
      <t>アラ</t>
    </rPh>
    <rPh sb="139" eb="142">
      <t>ジュウタクチ</t>
    </rPh>
    <rPh sb="145" eb="147">
      <t>ヒツヨウ</t>
    </rPh>
    <rPh sb="148" eb="149">
      <t>オウ</t>
    </rPh>
    <rPh sb="151" eb="152">
      <t>カン</t>
    </rPh>
    <rPh sb="152" eb="153">
      <t>ケイ</t>
    </rPh>
    <rPh sb="153" eb="155">
      <t>カクホ</t>
    </rPh>
    <rPh sb="158" eb="160">
      <t>フセツ</t>
    </rPh>
    <rPh sb="160" eb="161">
      <t>ガ</t>
    </rPh>
    <rPh sb="161" eb="163">
      <t>コウジ</t>
    </rPh>
    <rPh sb="164" eb="166">
      <t>ズイジ</t>
    </rPh>
    <rPh sb="166" eb="167">
      <t>オコナ</t>
    </rPh>
    <rPh sb="179" eb="181">
      <t>コンゴ</t>
    </rPh>
    <rPh sb="183" eb="184">
      <t>チョウ</t>
    </rPh>
    <rPh sb="188" eb="190">
      <t>ケンドウ</t>
    </rPh>
    <rPh sb="190" eb="192">
      <t>カイリョウ</t>
    </rPh>
    <rPh sb="193" eb="195">
      <t>ケイカク</t>
    </rPh>
    <rPh sb="201" eb="203">
      <t>ジュウヨウ</t>
    </rPh>
    <rPh sb="203" eb="205">
      <t>カンロ</t>
    </rPh>
    <rPh sb="206" eb="208">
      <t>フセツ</t>
    </rPh>
    <rPh sb="208" eb="209">
      <t>ガ</t>
    </rPh>
    <rPh sb="209" eb="211">
      <t>コウジ</t>
    </rPh>
    <rPh sb="211" eb="212">
      <t>ナド</t>
    </rPh>
    <rPh sb="213" eb="215">
      <t>ヒツヨウ</t>
    </rPh>
    <phoneticPr fontId="4"/>
  </si>
  <si>
    <t>　上記より、本町の簡易水道事業は良好な経営状態であります。今年度、施設・設備等の老朽化に対応するため、更新計画等を策定中ですが、限られた財源の中で優先順位を付けた更新計画の整備を行う予定です。また、更新計画に基づいた財源確保も重要であり、今後も更に経営の健全性・効率性を高めるため、給水原価を考慮した適切な料金水準について検討する必要があります。</t>
    <rPh sb="1" eb="3">
      <t>ジョウキ</t>
    </rPh>
    <rPh sb="6" eb="8">
      <t>ホンチョウ</t>
    </rPh>
    <rPh sb="9" eb="11">
      <t>カンイ</t>
    </rPh>
    <rPh sb="11" eb="13">
      <t>スイドウ</t>
    </rPh>
    <rPh sb="13" eb="15">
      <t>ジギョウ</t>
    </rPh>
    <rPh sb="16" eb="18">
      <t>リョウコウ</t>
    </rPh>
    <rPh sb="19" eb="21">
      <t>ケイエイ</t>
    </rPh>
    <rPh sb="21" eb="23">
      <t>ジョウタイ</t>
    </rPh>
    <rPh sb="29" eb="32">
      <t>コンネンド</t>
    </rPh>
    <rPh sb="33" eb="35">
      <t>シセツ</t>
    </rPh>
    <rPh sb="36" eb="39">
      <t>セツビトウ</t>
    </rPh>
    <rPh sb="40" eb="43">
      <t>ロウキュウカ</t>
    </rPh>
    <rPh sb="44" eb="46">
      <t>タイオウ</t>
    </rPh>
    <rPh sb="51" eb="53">
      <t>コウシン</t>
    </rPh>
    <rPh sb="53" eb="55">
      <t>ケイカク</t>
    </rPh>
    <rPh sb="55" eb="56">
      <t>トウ</t>
    </rPh>
    <rPh sb="57" eb="60">
      <t>サクテイチュウ</t>
    </rPh>
    <rPh sb="64" eb="65">
      <t>カギ</t>
    </rPh>
    <rPh sb="68" eb="70">
      <t>ザイゲン</t>
    </rPh>
    <rPh sb="71" eb="72">
      <t>ナカ</t>
    </rPh>
    <rPh sb="73" eb="75">
      <t>ユウセン</t>
    </rPh>
    <rPh sb="75" eb="77">
      <t>ジュンイ</t>
    </rPh>
    <rPh sb="78" eb="79">
      <t>ツ</t>
    </rPh>
    <rPh sb="81" eb="83">
      <t>コウシン</t>
    </rPh>
    <rPh sb="83" eb="85">
      <t>ケイカク</t>
    </rPh>
    <rPh sb="86" eb="88">
      <t>セイビ</t>
    </rPh>
    <rPh sb="89" eb="90">
      <t>オコナ</t>
    </rPh>
    <rPh sb="91" eb="93">
      <t>ヨテイ</t>
    </rPh>
    <rPh sb="99" eb="101">
      <t>コウシン</t>
    </rPh>
    <rPh sb="101" eb="103">
      <t>ケイカク</t>
    </rPh>
    <rPh sb="104" eb="105">
      <t>モト</t>
    </rPh>
    <rPh sb="108" eb="110">
      <t>ザイゲン</t>
    </rPh>
    <rPh sb="110" eb="112">
      <t>カクホ</t>
    </rPh>
    <rPh sb="113" eb="115">
      <t>ジュウヨウ</t>
    </rPh>
    <rPh sb="119" eb="121">
      <t>コンゴ</t>
    </rPh>
    <rPh sb="122" eb="123">
      <t>サラ</t>
    </rPh>
    <rPh sb="124" eb="126">
      <t>ケイエイ</t>
    </rPh>
    <rPh sb="131" eb="134">
      <t>コウリツセイ</t>
    </rPh>
    <rPh sb="135" eb="136">
      <t>タカ</t>
    </rPh>
    <rPh sb="141" eb="143">
      <t>キュウスイ</t>
    </rPh>
    <rPh sb="143" eb="145">
      <t>ゲンカ</t>
    </rPh>
    <rPh sb="146" eb="148">
      <t>コウリョ</t>
    </rPh>
    <rPh sb="150" eb="152">
      <t>テキセツ</t>
    </rPh>
    <rPh sb="153" eb="155">
      <t>リョウキン</t>
    </rPh>
    <rPh sb="155" eb="157">
      <t>スイジュン</t>
    </rPh>
    <rPh sb="161" eb="163">
      <t>ケントウ</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</si>
</sst>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1.46</c:v>
                </c:pt>
                <c:pt idx="1">
                  <c:v>2.33</c:v>
                </c:pt>
                <c:pt idx="2">
                  <c:v>1.77</c:v>
                </c:pt>
                <c:pt idx="3">
                  <c:v>0.33</c:v>
                </c:pt>
                <c:pt idx="4">
                  <c:v>0.2</c:v>
                </c:pt>
              </c:numCache>
            </c:numRef>
          </c:val>
        </c:ser>
        <c:dLbls>
          <c:showLegendKey val="0"/>
          <c:showVal val="0"/>
          <c:showCatName val="0"/>
          <c:showSerName val="0"/>
          <c:showPercent val="0"/>
          <c:showBubbleSize val="0"/>
        </c:dLbls>
        <c:gapWidth val="150"/>
        <c:axId val="157411200"/>
        <c:axId val="1591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7411200"/>
        <c:axId val="159129600"/>
      </c:lineChart>
      <c:dateAx>
        <c:axId val="157411200"/>
        <c:scaling>
          <c:orientation val="minMax"/>
        </c:scaling>
        <c:delete val="1"/>
        <c:axPos val="b"/>
        <c:numFmt formatCode="ge" sourceLinked="1"/>
        <c:majorTickMark val="none"/>
        <c:minorTickMark val="none"/>
        <c:tickLblPos val="none"/>
        <c:crossAx val="159129600"/>
        <c:crosses val="autoZero"/>
        <c:auto val="1"/>
        <c:lblOffset val="100"/>
        <c:baseTimeUnit val="years"/>
      </c:dateAx>
      <c:valAx>
        <c:axId val="159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80.17</c:v>
                </c:pt>
                <c:pt idx="1">
                  <c:v>77.290000000000006</c:v>
                </c:pt>
                <c:pt idx="2">
                  <c:v>78</c:v>
                </c:pt>
                <c:pt idx="3">
                  <c:v>67.87</c:v>
                </c:pt>
                <c:pt idx="4">
                  <c:v>63.96</c:v>
                </c:pt>
              </c:numCache>
            </c:numRef>
          </c:val>
        </c:ser>
        <c:dLbls>
          <c:showLegendKey val="0"/>
          <c:showVal val="0"/>
          <c:showCatName val="0"/>
          <c:showSerName val="0"/>
          <c:showPercent val="0"/>
          <c:showBubbleSize val="0"/>
        </c:dLbls>
        <c:gapWidth val="150"/>
        <c:axId val="159603328"/>
        <c:axId val="159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9603328"/>
        <c:axId val="159613696"/>
      </c:lineChart>
      <c:dateAx>
        <c:axId val="159603328"/>
        <c:scaling>
          <c:orientation val="minMax"/>
        </c:scaling>
        <c:delete val="1"/>
        <c:axPos val="b"/>
        <c:numFmt formatCode="ge" sourceLinked="1"/>
        <c:majorTickMark val="none"/>
        <c:minorTickMark val="none"/>
        <c:tickLblPos val="none"/>
        <c:crossAx val="159613696"/>
        <c:crosses val="autoZero"/>
        <c:auto val="1"/>
        <c:lblOffset val="100"/>
        <c:baseTimeUnit val="years"/>
      </c:dateAx>
      <c:valAx>
        <c:axId val="159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85.5</c:v>
                </c:pt>
                <c:pt idx="1">
                  <c:v>87.15</c:v>
                </c:pt>
                <c:pt idx="2">
                  <c:v>86.98</c:v>
                </c:pt>
                <c:pt idx="3">
                  <c:v>85.61</c:v>
                </c:pt>
                <c:pt idx="4">
                  <c:v>91.84</c:v>
                </c:pt>
              </c:numCache>
            </c:numRef>
          </c:val>
        </c:ser>
        <c:dLbls>
          <c:showLegendKey val="0"/>
          <c:showVal val="0"/>
          <c:showCatName val="0"/>
          <c:showSerName val="0"/>
          <c:showPercent val="0"/>
          <c:showBubbleSize val="0"/>
        </c:dLbls>
        <c:gapWidth val="150"/>
        <c:axId val="159639424"/>
        <c:axId val="159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9639424"/>
        <c:axId val="159649792"/>
      </c:lineChart>
      <c:dateAx>
        <c:axId val="159639424"/>
        <c:scaling>
          <c:orientation val="minMax"/>
        </c:scaling>
        <c:delete val="1"/>
        <c:axPos val="b"/>
        <c:numFmt formatCode="ge" sourceLinked="1"/>
        <c:majorTickMark val="none"/>
        <c:minorTickMark val="none"/>
        <c:tickLblPos val="none"/>
        <c:crossAx val="159649792"/>
        <c:crosses val="autoZero"/>
        <c:auto val="1"/>
        <c:lblOffset val="100"/>
        <c:baseTimeUnit val="years"/>
      </c:dateAx>
      <c:valAx>
        <c:axId val="159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108.55</c:v>
                </c:pt>
                <c:pt idx="1">
                  <c:v>115.91</c:v>
                </c:pt>
                <c:pt idx="2">
                  <c:v>131.84</c:v>
                </c:pt>
                <c:pt idx="3">
                  <c:v>112.39</c:v>
                </c:pt>
                <c:pt idx="4">
                  <c:v>115.53</c:v>
                </c:pt>
              </c:numCache>
            </c:numRef>
          </c:val>
        </c:ser>
        <c:dLbls>
          <c:showLegendKey val="0"/>
          <c:showVal val="0"/>
          <c:showCatName val="0"/>
          <c:showSerName val="0"/>
          <c:showPercent val="0"/>
          <c:showBubbleSize val="0"/>
        </c:dLbls>
        <c:gapWidth val="150"/>
        <c:axId val="159168000"/>
        <c:axId val="1591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9168000"/>
        <c:axId val="159169920"/>
      </c:lineChart>
      <c:dateAx>
        <c:axId val="159168000"/>
        <c:scaling>
          <c:orientation val="minMax"/>
        </c:scaling>
        <c:delete val="1"/>
        <c:axPos val="b"/>
        <c:numFmt formatCode="ge" sourceLinked="1"/>
        <c:majorTickMark val="none"/>
        <c:minorTickMark val="none"/>
        <c:tickLblPos val="none"/>
        <c:crossAx val="159169920"/>
        <c:crosses val="autoZero"/>
        <c:auto val="1"/>
        <c:lblOffset val="100"/>
        <c:baseTimeUnit val="years"/>
      </c:dateAx>
      <c:valAx>
        <c:axId val="1591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28064"/>
        <c:axId val="1595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28064"/>
        <c:axId val="159529984"/>
      </c:lineChart>
      <c:dateAx>
        <c:axId val="159528064"/>
        <c:scaling>
          <c:orientation val="minMax"/>
        </c:scaling>
        <c:delete val="1"/>
        <c:axPos val="b"/>
        <c:numFmt formatCode="ge" sourceLinked="1"/>
        <c:majorTickMark val="none"/>
        <c:minorTickMark val="none"/>
        <c:tickLblPos val="none"/>
        <c:crossAx val="159529984"/>
        <c:crosses val="autoZero"/>
        <c:auto val="1"/>
        <c:lblOffset val="100"/>
        <c:baseTimeUnit val="years"/>
      </c:dateAx>
      <c:valAx>
        <c:axId val="159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64544"/>
        <c:axId val="1595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64544"/>
        <c:axId val="159566464"/>
      </c:lineChart>
      <c:dateAx>
        <c:axId val="159564544"/>
        <c:scaling>
          <c:orientation val="minMax"/>
        </c:scaling>
        <c:delete val="1"/>
        <c:axPos val="b"/>
        <c:numFmt formatCode="ge" sourceLinked="1"/>
        <c:majorTickMark val="none"/>
        <c:minorTickMark val="none"/>
        <c:tickLblPos val="none"/>
        <c:crossAx val="159566464"/>
        <c:crosses val="autoZero"/>
        <c:auto val="1"/>
        <c:lblOffset val="100"/>
        <c:baseTimeUnit val="years"/>
      </c:dateAx>
      <c:valAx>
        <c:axId val="1595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75648"/>
        <c:axId val="159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75648"/>
        <c:axId val="159286016"/>
      </c:lineChart>
      <c:dateAx>
        <c:axId val="159275648"/>
        <c:scaling>
          <c:orientation val="minMax"/>
        </c:scaling>
        <c:delete val="1"/>
        <c:axPos val="b"/>
        <c:numFmt formatCode="ge" sourceLinked="1"/>
        <c:majorTickMark val="none"/>
        <c:minorTickMark val="none"/>
        <c:tickLblPos val="none"/>
        <c:crossAx val="159286016"/>
        <c:crosses val="autoZero"/>
        <c:auto val="1"/>
        <c:lblOffset val="100"/>
        <c:baseTimeUnit val="years"/>
      </c:dateAx>
      <c:valAx>
        <c:axId val="159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28512"/>
        <c:axId val="1593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28512"/>
        <c:axId val="159330688"/>
      </c:lineChart>
      <c:dateAx>
        <c:axId val="159328512"/>
        <c:scaling>
          <c:orientation val="minMax"/>
        </c:scaling>
        <c:delete val="1"/>
        <c:axPos val="b"/>
        <c:numFmt formatCode="ge" sourceLinked="1"/>
        <c:majorTickMark val="none"/>
        <c:minorTickMark val="none"/>
        <c:tickLblPos val="none"/>
        <c:crossAx val="159330688"/>
        <c:crosses val="autoZero"/>
        <c:auto val="1"/>
        <c:lblOffset val="100"/>
        <c:baseTimeUnit val="years"/>
      </c:dateAx>
      <c:valAx>
        <c:axId val="1593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518.92999999999995</c:v>
                </c:pt>
                <c:pt idx="1">
                  <c:v>488.53</c:v>
                </c:pt>
                <c:pt idx="2">
                  <c:v>439.23</c:v>
                </c:pt>
                <c:pt idx="3">
                  <c:v>390.63</c:v>
                </c:pt>
                <c:pt idx="4">
                  <c:v>343.66</c:v>
                </c:pt>
              </c:numCache>
            </c:numRef>
          </c:val>
        </c:ser>
        <c:dLbls>
          <c:showLegendKey val="0"/>
          <c:showVal val="0"/>
          <c:showCatName val="0"/>
          <c:showSerName val="0"/>
          <c:showPercent val="0"/>
          <c:showBubbleSize val="0"/>
        </c:dLbls>
        <c:gapWidth val="150"/>
        <c:axId val="159364992"/>
        <c:axId val="159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9364992"/>
        <c:axId val="159375360"/>
      </c:lineChart>
      <c:dateAx>
        <c:axId val="159364992"/>
        <c:scaling>
          <c:orientation val="minMax"/>
        </c:scaling>
        <c:delete val="1"/>
        <c:axPos val="b"/>
        <c:numFmt formatCode="ge" sourceLinked="1"/>
        <c:majorTickMark val="none"/>
        <c:minorTickMark val="none"/>
        <c:tickLblPos val="none"/>
        <c:crossAx val="159375360"/>
        <c:crosses val="autoZero"/>
        <c:auto val="1"/>
        <c:lblOffset val="100"/>
        <c:baseTimeUnit val="years"/>
      </c:dateAx>
      <c:valAx>
        <c:axId val="159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96.61</c:v>
                </c:pt>
                <c:pt idx="1">
                  <c:v>104.5</c:v>
                </c:pt>
                <c:pt idx="2">
                  <c:v>108.99</c:v>
                </c:pt>
                <c:pt idx="3">
                  <c:v>102.38</c:v>
                </c:pt>
                <c:pt idx="4">
                  <c:v>104.34</c:v>
                </c:pt>
              </c:numCache>
            </c:numRef>
          </c:val>
        </c:ser>
        <c:dLbls>
          <c:showLegendKey val="0"/>
          <c:showVal val="0"/>
          <c:showCatName val="0"/>
          <c:showSerName val="0"/>
          <c:showPercent val="0"/>
          <c:showBubbleSize val="0"/>
        </c:dLbls>
        <c:gapWidth val="150"/>
        <c:axId val="159457280"/>
        <c:axId val="159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9457280"/>
        <c:axId val="159459200"/>
      </c:lineChart>
      <c:dateAx>
        <c:axId val="159457280"/>
        <c:scaling>
          <c:orientation val="minMax"/>
        </c:scaling>
        <c:delete val="1"/>
        <c:axPos val="b"/>
        <c:numFmt formatCode="ge" sourceLinked="1"/>
        <c:majorTickMark val="none"/>
        <c:minorTickMark val="none"/>
        <c:tickLblPos val="none"/>
        <c:crossAx val="159459200"/>
        <c:crosses val="autoZero"/>
        <c:auto val="1"/>
        <c:lblOffset val="100"/>
        <c:baseTimeUnit val="years"/>
      </c:dateAx>
      <c:valAx>
        <c:axId val="159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180.23</c:v>
                </c:pt>
                <c:pt idx="1">
                  <c:v>166.08</c:v>
                </c:pt>
                <c:pt idx="2">
                  <c:v>159.80000000000001</c:v>
                </c:pt>
                <c:pt idx="3">
                  <c:v>175.49</c:v>
                </c:pt>
                <c:pt idx="4">
                  <c:v>171.95</c:v>
                </c:pt>
              </c:numCache>
            </c:numRef>
          </c:val>
        </c:ser>
        <c:dLbls>
          <c:showLegendKey val="0"/>
          <c:showVal val="0"/>
          <c:showCatName val="0"/>
          <c:showSerName val="0"/>
          <c:showPercent val="0"/>
          <c:showBubbleSize val="0"/>
        </c:dLbls>
        <c:gapWidth val="150"/>
        <c:axId val="159480832"/>
        <c:axId val="1594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9480832"/>
        <c:axId val="159499392"/>
      </c:lineChart>
      <c:dateAx>
        <c:axId val="159480832"/>
        <c:scaling>
          <c:orientation val="minMax"/>
        </c:scaling>
        <c:delete val="1"/>
        <c:axPos val="b"/>
        <c:numFmt formatCode="ge" sourceLinked="1"/>
        <c:majorTickMark val="none"/>
        <c:minorTickMark val="none"/>
        <c:tickLblPos val="none"/>
        <c:crossAx val="159499392"/>
        <c:crosses val="autoZero"/>
        <c:auto val="1"/>
        <c:lblOffset val="100"/>
        <c:baseTimeUnit val="years"/>
      </c:dateAx>
      <c:valAx>
        <c:axId val="1594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5" t="str">
        <f>データ!H6</f>
        <v>宮崎県　木城町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6" t="s">
        <v>1</v>
      </c>
      <c r="C7" s="67"/>
      <c r="D7" s="67"/>
      <c r="E7" s="67"/>
      <c r="F7" s="67"/>
      <c r="G7" s="67"/>
      <c r="H7" s="67"/>
      <c r="I7" s="68"/>
      <c r="J7" s="66" t="s">
        <v>2</v>
      </c>
      <c r="K7" s="67"/>
      <c r="L7" s="67"/>
      <c r="M7" s="67"/>
      <c r="N7" s="67"/>
      <c r="O7" s="67"/>
      <c r="P7" s="67"/>
      <c r="Q7" s="68"/>
      <c r="R7" s="66" t="s">
        <v>3</v>
      </c>
      <c r="S7" s="67"/>
      <c r="T7" s="67"/>
      <c r="U7" s="67"/>
      <c r="V7" s="67"/>
      <c r="W7" s="67"/>
      <c r="X7" s="67"/>
      <c r="Y7" s="68"/>
      <c r="Z7" s="66" t="s">
        <v>4</v>
      </c>
      <c r="AA7" s="67"/>
      <c r="AB7" s="67"/>
      <c r="AC7" s="67"/>
      <c r="AD7" s="67"/>
      <c r="AE7" s="67"/>
      <c r="AF7" s="67"/>
      <c r="AG7" s="68"/>
      <c r="AH7" s="3"/>
      <c r="AI7" s="66" t="s">
        <v>5</v>
      </c>
      <c r="AJ7" s="67"/>
      <c r="AK7" s="67"/>
      <c r="AL7" s="67"/>
      <c r="AM7" s="67"/>
      <c r="AN7" s="67"/>
      <c r="AO7" s="67"/>
      <c r="AP7" s="68"/>
      <c r="AQ7" s="55" t="s">
        <v>6</v>
      </c>
      <c r="AR7" s="55"/>
      <c r="AS7" s="55"/>
      <c r="AT7" s="55"/>
      <c r="AU7" s="55"/>
      <c r="AV7" s="55"/>
      <c r="AW7" s="55"/>
      <c r="AX7" s="55"/>
      <c r="AY7" s="55" t="s">
        <v>7</v>
      </c>
      <c r="AZ7" s="55"/>
      <c r="BA7" s="55"/>
      <c r="BB7" s="55"/>
      <c r="BC7" s="55"/>
      <c r="BD7" s="55"/>
      <c r="BE7" s="55"/>
      <c r="BF7" s="55"/>
      <c r="BG7" s="3"/>
      <c r="BH7" s="3"/>
      <c r="BI7" s="3"/>
      <c r="BJ7" s="3"/>
      <c r="BK7" s="3"/>
      <c r="BL7" s="4" t="s">
        <v>8</v>
      </c>
      <c r="BM7" s="5"/>
      <c r="BN7" s="5"/>
      <c r="BO7" s="5"/>
      <c r="BP7" s="5"/>
      <c r="BQ7" s="5"/>
      <c r="BR7" s="5"/>
      <c r="BS7" s="5"/>
      <c r="BT7" s="5"/>
      <c r="BU7" s="5"/>
      <c r="BV7" s="5"/>
      <c r="BW7" s="5"/>
      <c r="BX7" s="5"/>
      <c r="BY7" s="6"/>
    </row>
    <row r="8" spans="1:78" ht="18.75" customHeight="1">
      <c r="A8" s="2"/>
      <c r="B8" s="58" t="str">
        <f>データ!I6</f>
        <v>法非適用</v>
      </c>
      <c r="C8" s="59"/>
      <c r="D8" s="59"/>
      <c r="E8" s="59"/>
      <c r="F8" s="59"/>
      <c r="G8" s="59"/>
      <c r="H8" s="59"/>
      <c r="I8" s="60"/>
      <c r="J8" s="58" t="str">
        <f>データ!J6</f>
        <v>水道事業</v>
      </c>
      <c r="K8" s="59"/>
      <c r="L8" s="59"/>
      <c r="M8" s="59"/>
      <c r="N8" s="59"/>
      <c r="O8" s="59"/>
      <c r="P8" s="59"/>
      <c r="Q8" s="60"/>
      <c r="R8" s="58" t="str">
        <f>データ!K6</f>
        <v>簡易水道事業</v>
      </c>
      <c r="S8" s="59"/>
      <c r="T8" s="59"/>
      <c r="U8" s="59"/>
      <c r="V8" s="59"/>
      <c r="W8" s="59"/>
      <c r="X8" s="59"/>
      <c r="Y8" s="60"/>
      <c r="Z8" s="58" t="str">
        <f>データ!L6</f>
        <v>D3</v>
      </c>
      <c r="AA8" s="59"/>
      <c r="AB8" s="59"/>
      <c r="AC8" s="59"/>
      <c r="AD8" s="59"/>
      <c r="AE8" s="59"/>
      <c r="AF8" s="59"/>
      <c r="AG8" s="60"/>
      <c r="AH8" s="3"/>
      <c r="AI8" s="61">
        <f>データ!Q6</f>
        <v>5420</v>
      </c>
      <c r="AJ8" s="62"/>
      <c r="AK8" s="62"/>
      <c r="AL8" s="62"/>
      <c r="AM8" s="62"/>
      <c r="AN8" s="62"/>
      <c r="AO8" s="62"/>
      <c r="AP8" s="63"/>
      <c r="AQ8" s="44">
        <f>データ!R6</f>
        <v>145.96</v>
      </c>
      <c r="AR8" s="44"/>
      <c r="AS8" s="44"/>
      <c r="AT8" s="44"/>
      <c r="AU8" s="44"/>
      <c r="AV8" s="44"/>
      <c r="AW8" s="44"/>
      <c r="AX8" s="44"/>
      <c r="AY8" s="44">
        <f>データ!S6</f>
        <v>37.130000000000003</v>
      </c>
      <c r="AZ8" s="44"/>
      <c r="BA8" s="44"/>
      <c r="BB8" s="44"/>
      <c r="BC8" s="44"/>
      <c r="BD8" s="44"/>
      <c r="BE8" s="44"/>
      <c r="BF8" s="44"/>
      <c r="BG8" s="3"/>
      <c r="BH8" s="3"/>
      <c r="BI8" s="3"/>
      <c r="BJ8" s="3"/>
      <c r="BK8" s="3"/>
      <c r="BL8" s="53" t="s">
        <v>9</v>
      </c>
      <c r="BM8" s="54"/>
      <c r="BN8" s="7" t="s">
        <v>10</v>
      </c>
      <c r="BO8" s="8"/>
      <c r="BP8" s="8"/>
      <c r="BQ8" s="8"/>
      <c r="BR8" s="8"/>
      <c r="BS8" s="8"/>
      <c r="BT8" s="8"/>
      <c r="BU8" s="8"/>
      <c r="BV8" s="8"/>
      <c r="BW8" s="8"/>
      <c r="BX8" s="8"/>
      <c r="BY8" s="9"/>
    </row>
    <row r="9" spans="1:78" ht="18.75" customHeight="1">
      <c r="A9" s="2"/>
      <c r="B9" s="55" t="s">
        <v>11</v>
      </c>
      <c r="C9" s="55"/>
      <c r="D9" s="55"/>
      <c r="E9" s="55"/>
      <c r="F9" s="55"/>
      <c r="G9" s="55"/>
      <c r="H9" s="55"/>
      <c r="I9" s="55"/>
      <c r="J9" s="55" t="s">
        <v>12</v>
      </c>
      <c r="K9" s="55"/>
      <c r="L9" s="55"/>
      <c r="M9" s="55"/>
      <c r="N9" s="55"/>
      <c r="O9" s="55"/>
      <c r="P9" s="55"/>
      <c r="Q9" s="55"/>
      <c r="R9" s="55" t="s">
        <v>13</v>
      </c>
      <c r="S9" s="55"/>
      <c r="T9" s="55"/>
      <c r="U9" s="55"/>
      <c r="V9" s="55"/>
      <c r="W9" s="55"/>
      <c r="X9" s="55"/>
      <c r="Y9" s="55"/>
      <c r="Z9" s="55" t="s">
        <v>14</v>
      </c>
      <c r="AA9" s="55"/>
      <c r="AB9" s="55"/>
      <c r="AC9" s="55"/>
      <c r="AD9" s="55"/>
      <c r="AE9" s="55"/>
      <c r="AF9" s="55"/>
      <c r="AG9" s="55"/>
      <c r="AH9" s="3"/>
      <c r="AI9" s="55" t="s">
        <v>15</v>
      </c>
      <c r="AJ9" s="55"/>
      <c r="AK9" s="55"/>
      <c r="AL9" s="55"/>
      <c r="AM9" s="55"/>
      <c r="AN9" s="55"/>
      <c r="AO9" s="55"/>
      <c r="AP9" s="55"/>
      <c r="AQ9" s="55" t="s">
        <v>16</v>
      </c>
      <c r="AR9" s="55"/>
      <c r="AS9" s="55"/>
      <c r="AT9" s="55"/>
      <c r="AU9" s="55"/>
      <c r="AV9" s="55"/>
      <c r="AW9" s="55"/>
      <c r="AX9" s="55"/>
      <c r="AY9" s="55" t="s">
        <v>17</v>
      </c>
      <c r="AZ9" s="55"/>
      <c r="BA9" s="55"/>
      <c r="BB9" s="55"/>
      <c r="BC9" s="55"/>
      <c r="BD9" s="55"/>
      <c r="BE9" s="55"/>
      <c r="BF9" s="55"/>
      <c r="BG9" s="3"/>
      <c r="BH9" s="3"/>
      <c r="BI9" s="3"/>
      <c r="BJ9" s="3"/>
      <c r="BK9" s="3"/>
      <c r="BL9" s="56" t="s">
        <v>18</v>
      </c>
      <c r="BM9" s="57"/>
      <c r="BN9" s="10" t="s">
        <v>19</v>
      </c>
      <c r="BO9" s="11"/>
      <c r="BP9" s="11"/>
      <c r="BQ9" s="11"/>
      <c r="BR9" s="11"/>
      <c r="BS9" s="11"/>
      <c r="BT9" s="11"/>
      <c r="BU9" s="11"/>
      <c r="BV9" s="11"/>
      <c r="BW9" s="11"/>
      <c r="BX9" s="11"/>
      <c r="BY9" s="12"/>
    </row>
    <row r="10" spans="1:78" ht="18.75" customHeight="1">
      <c r="A10" s="2"/>
      <c r="B10" s="44" t="str">
        <f>データ!M6</f>
        <v>-</v>
      </c>
      <c r="C10" s="44"/>
      <c r="D10" s="44"/>
      <c r="E10" s="44"/>
      <c r="F10" s="44"/>
      <c r="G10" s="44"/>
      <c r="H10" s="44"/>
      <c r="I10" s="44"/>
      <c r="J10" s="44" t="str">
        <f>データ!N6</f>
        <v>該当数値なし</v>
      </c>
      <c r="K10" s="44"/>
      <c r="L10" s="44"/>
      <c r="M10" s="44"/>
      <c r="N10" s="44"/>
      <c r="O10" s="44"/>
      <c r="P10" s="44"/>
      <c r="Q10" s="44"/>
      <c r="R10" s="44">
        <f>データ!O6</f>
        <v>87.74</v>
      </c>
      <c r="S10" s="44"/>
      <c r="T10" s="44"/>
      <c r="U10" s="44"/>
      <c r="V10" s="44"/>
      <c r="W10" s="44"/>
      <c r="X10" s="44"/>
      <c r="Y10" s="44"/>
      <c r="Z10" s="52">
        <f>データ!P6</f>
        <v>3326</v>
      </c>
      <c r="AA10" s="52"/>
      <c r="AB10" s="52"/>
      <c r="AC10" s="52"/>
      <c r="AD10" s="52"/>
      <c r="AE10" s="52"/>
      <c r="AF10" s="52"/>
      <c r="AG10" s="52"/>
      <c r="AH10" s="2"/>
      <c r="AI10" s="52">
        <f>データ!T6</f>
        <v>4729</v>
      </c>
      <c r="AJ10" s="52"/>
      <c r="AK10" s="52"/>
      <c r="AL10" s="52"/>
      <c r="AM10" s="52"/>
      <c r="AN10" s="52"/>
      <c r="AO10" s="52"/>
      <c r="AP10" s="52"/>
      <c r="AQ10" s="44">
        <f>データ!U6</f>
        <v>25.7</v>
      </c>
      <c r="AR10" s="44"/>
      <c r="AS10" s="44"/>
      <c r="AT10" s="44"/>
      <c r="AU10" s="44"/>
      <c r="AV10" s="44"/>
      <c r="AW10" s="44"/>
      <c r="AX10" s="44"/>
      <c r="AY10" s="44">
        <f>データ!V6</f>
        <v>184.01</v>
      </c>
      <c r="AZ10" s="44"/>
      <c r="BA10" s="44"/>
      <c r="BB10" s="44"/>
      <c r="BC10" s="44"/>
      <c r="BD10" s="44"/>
      <c r="BE10" s="44"/>
      <c r="BF10" s="44"/>
      <c r="BG10" s="3"/>
      <c r="BH10" s="3"/>
      <c r="BI10" s="3"/>
      <c r="BJ10" s="2"/>
      <c r="BK10" s="2"/>
      <c r="BL10" s="45" t="s">
        <v>20</v>
      </c>
      <c r="BM10" s="4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22</v>
      </c>
      <c r="BM11" s="47"/>
      <c r="BN11" s="47"/>
      <c r="BO11" s="47"/>
      <c r="BP11" s="47"/>
      <c r="BQ11" s="47"/>
      <c r="BR11" s="47"/>
      <c r="BS11" s="47"/>
      <c r="BT11" s="47"/>
      <c r="BU11" s="47"/>
      <c r="BV11" s="47"/>
      <c r="BW11" s="47"/>
      <c r="BX11" s="47"/>
      <c r="BY11" s="47"/>
      <c r="BZ11" s="4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c r="A14" s="2"/>
      <c r="B14" s="49" t="s">
        <v>23</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77" t="s">
        <v>24</v>
      </c>
      <c r="BM14" s="78"/>
      <c r="BN14" s="78"/>
      <c r="BO14" s="78"/>
      <c r="BP14" s="78"/>
      <c r="BQ14" s="78"/>
      <c r="BR14" s="78"/>
      <c r="BS14" s="78"/>
      <c r="BT14" s="78"/>
      <c r="BU14" s="78"/>
      <c r="BV14" s="78"/>
      <c r="BW14" s="78"/>
      <c r="BX14" s="78"/>
      <c r="BY14" s="78"/>
      <c r="BZ14" s="79"/>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80"/>
      <c r="BM15" s="81"/>
      <c r="BN15" s="81"/>
      <c r="BO15" s="81"/>
      <c r="BP15" s="81"/>
      <c r="BQ15" s="81"/>
      <c r="BR15" s="81"/>
      <c r="BS15" s="81"/>
      <c r="BT15" s="81"/>
      <c r="BU15" s="81"/>
      <c r="BV15" s="81"/>
      <c r="BW15" s="81"/>
      <c r="BX15" s="81"/>
      <c r="BY15" s="81"/>
      <c r="BZ15" s="8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0" t="s">
        <v>25</v>
      </c>
      <c r="D34" s="40"/>
      <c r="E34" s="40"/>
      <c r="F34" s="40"/>
      <c r="G34" s="40"/>
      <c r="H34" s="40"/>
      <c r="I34" s="40"/>
      <c r="J34" s="40"/>
      <c r="K34" s="40"/>
      <c r="L34" s="40"/>
      <c r="M34" s="40"/>
      <c r="N34" s="40"/>
      <c r="O34" s="40"/>
      <c r="P34" s="40"/>
      <c r="Q34" s="19"/>
      <c r="R34" s="40" t="s">
        <v>26</v>
      </c>
      <c r="S34" s="40"/>
      <c r="T34" s="40"/>
      <c r="U34" s="40"/>
      <c r="V34" s="40"/>
      <c r="W34" s="40"/>
      <c r="X34" s="40"/>
      <c r="Y34" s="40"/>
      <c r="Z34" s="40"/>
      <c r="AA34" s="40"/>
      <c r="AB34" s="40"/>
      <c r="AC34" s="40"/>
      <c r="AD34" s="40"/>
      <c r="AE34" s="40"/>
      <c r="AF34" s="19"/>
      <c r="AG34" s="40" t="s">
        <v>27</v>
      </c>
      <c r="AH34" s="40"/>
      <c r="AI34" s="40"/>
      <c r="AJ34" s="40"/>
      <c r="AK34" s="40"/>
      <c r="AL34" s="40"/>
      <c r="AM34" s="40"/>
      <c r="AN34" s="40"/>
      <c r="AO34" s="40"/>
      <c r="AP34" s="40"/>
      <c r="AQ34" s="40"/>
      <c r="AR34" s="40"/>
      <c r="AS34" s="40"/>
      <c r="AT34" s="40"/>
      <c r="AU34" s="19"/>
      <c r="AV34" s="40" t="s">
        <v>28</v>
      </c>
      <c r="AW34" s="40"/>
      <c r="AX34" s="40"/>
      <c r="AY34" s="40"/>
      <c r="AZ34" s="40"/>
      <c r="BA34" s="40"/>
      <c r="BB34" s="40"/>
      <c r="BC34" s="40"/>
      <c r="BD34" s="40"/>
      <c r="BE34" s="40"/>
      <c r="BF34" s="40"/>
      <c r="BG34" s="40"/>
      <c r="BH34" s="40"/>
      <c r="BI34" s="40"/>
      <c r="BJ34" s="18"/>
      <c r="BK34" s="2"/>
      <c r="BL34" s="83"/>
      <c r="BM34" s="84"/>
      <c r="BN34" s="84"/>
      <c r="BO34" s="84"/>
      <c r="BP34" s="84"/>
      <c r="BQ34" s="84"/>
      <c r="BR34" s="84"/>
      <c r="BS34" s="84"/>
      <c r="BT34" s="84"/>
      <c r="BU34" s="84"/>
      <c r="BV34" s="84"/>
      <c r="BW34" s="84"/>
      <c r="BX34" s="84"/>
      <c r="BY34" s="84"/>
      <c r="BZ34" s="85"/>
    </row>
    <row r="35" spans="1:78" ht="13.5" customHeight="1">
      <c r="A35" s="2"/>
      <c r="B35" s="16"/>
      <c r="C35" s="40"/>
      <c r="D35" s="40"/>
      <c r="E35" s="40"/>
      <c r="F35" s="40"/>
      <c r="G35" s="40"/>
      <c r="H35" s="40"/>
      <c r="I35" s="40"/>
      <c r="J35" s="40"/>
      <c r="K35" s="40"/>
      <c r="L35" s="40"/>
      <c r="M35" s="40"/>
      <c r="N35" s="40"/>
      <c r="O35" s="40"/>
      <c r="P35" s="40"/>
      <c r="Q35" s="19"/>
      <c r="R35" s="40"/>
      <c r="S35" s="40"/>
      <c r="T35" s="40"/>
      <c r="U35" s="40"/>
      <c r="V35" s="40"/>
      <c r="W35" s="40"/>
      <c r="X35" s="40"/>
      <c r="Y35" s="40"/>
      <c r="Z35" s="40"/>
      <c r="AA35" s="40"/>
      <c r="AB35" s="40"/>
      <c r="AC35" s="40"/>
      <c r="AD35" s="40"/>
      <c r="AE35" s="40"/>
      <c r="AF35" s="19"/>
      <c r="AG35" s="40"/>
      <c r="AH35" s="40"/>
      <c r="AI35" s="40"/>
      <c r="AJ35" s="40"/>
      <c r="AK35" s="40"/>
      <c r="AL35" s="40"/>
      <c r="AM35" s="40"/>
      <c r="AN35" s="40"/>
      <c r="AO35" s="40"/>
      <c r="AP35" s="40"/>
      <c r="AQ35" s="40"/>
      <c r="AR35" s="40"/>
      <c r="AS35" s="40"/>
      <c r="AT35" s="40"/>
      <c r="AU35" s="19"/>
      <c r="AV35" s="40"/>
      <c r="AW35" s="40"/>
      <c r="AX35" s="40"/>
      <c r="AY35" s="40"/>
      <c r="AZ35" s="40"/>
      <c r="BA35" s="40"/>
      <c r="BB35" s="40"/>
      <c r="BC35" s="40"/>
      <c r="BD35" s="40"/>
      <c r="BE35" s="40"/>
      <c r="BF35" s="40"/>
      <c r="BG35" s="40"/>
      <c r="BH35" s="40"/>
      <c r="BI35" s="40"/>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7" t="s">
        <v>29</v>
      </c>
      <c r="BM45" s="78"/>
      <c r="BN45" s="78"/>
      <c r="BO45" s="78"/>
      <c r="BP45" s="78"/>
      <c r="BQ45" s="78"/>
      <c r="BR45" s="78"/>
      <c r="BS45" s="78"/>
      <c r="BT45" s="78"/>
      <c r="BU45" s="78"/>
      <c r="BV45" s="78"/>
      <c r="BW45" s="78"/>
      <c r="BX45" s="78"/>
      <c r="BY45" s="78"/>
      <c r="BZ45" s="7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0"/>
      <c r="BM46" s="81"/>
      <c r="BN46" s="81"/>
      <c r="BO46" s="81"/>
      <c r="BP46" s="81"/>
      <c r="BQ46" s="81"/>
      <c r="BR46" s="81"/>
      <c r="BS46" s="81"/>
      <c r="BT46" s="81"/>
      <c r="BU46" s="81"/>
      <c r="BV46" s="81"/>
      <c r="BW46" s="81"/>
      <c r="BX46" s="81"/>
      <c r="BY46" s="81"/>
      <c r="BZ46" s="8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106</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0" t="s">
        <v>30</v>
      </c>
      <c r="D56" s="40"/>
      <c r="E56" s="40"/>
      <c r="F56" s="40"/>
      <c r="G56" s="40"/>
      <c r="H56" s="40"/>
      <c r="I56" s="40"/>
      <c r="J56" s="40"/>
      <c r="K56" s="40"/>
      <c r="L56" s="40"/>
      <c r="M56" s="40"/>
      <c r="N56" s="40"/>
      <c r="O56" s="40"/>
      <c r="P56" s="40"/>
      <c r="Q56" s="19"/>
      <c r="R56" s="40" t="s">
        <v>31</v>
      </c>
      <c r="S56" s="40"/>
      <c r="T56" s="40"/>
      <c r="U56" s="40"/>
      <c r="V56" s="40"/>
      <c r="W56" s="40"/>
      <c r="X56" s="40"/>
      <c r="Y56" s="40"/>
      <c r="Z56" s="40"/>
      <c r="AA56" s="40"/>
      <c r="AB56" s="40"/>
      <c r="AC56" s="40"/>
      <c r="AD56" s="40"/>
      <c r="AE56" s="40"/>
      <c r="AF56" s="19"/>
      <c r="AG56" s="40" t="s">
        <v>32</v>
      </c>
      <c r="AH56" s="40"/>
      <c r="AI56" s="40"/>
      <c r="AJ56" s="40"/>
      <c r="AK56" s="40"/>
      <c r="AL56" s="40"/>
      <c r="AM56" s="40"/>
      <c r="AN56" s="40"/>
      <c r="AO56" s="40"/>
      <c r="AP56" s="40"/>
      <c r="AQ56" s="40"/>
      <c r="AR56" s="40"/>
      <c r="AS56" s="40"/>
      <c r="AT56" s="40"/>
      <c r="AU56" s="19"/>
      <c r="AV56" s="40" t="s">
        <v>33</v>
      </c>
      <c r="AW56" s="40"/>
      <c r="AX56" s="40"/>
      <c r="AY56" s="40"/>
      <c r="AZ56" s="40"/>
      <c r="BA56" s="40"/>
      <c r="BB56" s="40"/>
      <c r="BC56" s="40"/>
      <c r="BD56" s="40"/>
      <c r="BE56" s="40"/>
      <c r="BF56" s="40"/>
      <c r="BG56" s="40"/>
      <c r="BH56" s="40"/>
      <c r="BI56" s="40"/>
      <c r="BJ56" s="18"/>
      <c r="BK56" s="2"/>
      <c r="BL56" s="83"/>
      <c r="BM56" s="84"/>
      <c r="BN56" s="84"/>
      <c r="BO56" s="84"/>
      <c r="BP56" s="84"/>
      <c r="BQ56" s="84"/>
      <c r="BR56" s="84"/>
      <c r="BS56" s="84"/>
      <c r="BT56" s="84"/>
      <c r="BU56" s="84"/>
      <c r="BV56" s="84"/>
      <c r="BW56" s="84"/>
      <c r="BX56" s="84"/>
      <c r="BY56" s="84"/>
      <c r="BZ56" s="85"/>
    </row>
    <row r="57" spans="1:78" ht="13.5" customHeight="1">
      <c r="A57" s="2"/>
      <c r="B57" s="16"/>
      <c r="C57" s="40"/>
      <c r="D57" s="40"/>
      <c r="E57" s="40"/>
      <c r="F57" s="40"/>
      <c r="G57" s="40"/>
      <c r="H57" s="40"/>
      <c r="I57" s="40"/>
      <c r="J57" s="40"/>
      <c r="K57" s="40"/>
      <c r="L57" s="40"/>
      <c r="M57" s="40"/>
      <c r="N57" s="40"/>
      <c r="O57" s="40"/>
      <c r="P57" s="40"/>
      <c r="Q57" s="19"/>
      <c r="R57" s="40"/>
      <c r="S57" s="40"/>
      <c r="T57" s="40"/>
      <c r="U57" s="40"/>
      <c r="V57" s="40"/>
      <c r="W57" s="40"/>
      <c r="X57" s="40"/>
      <c r="Y57" s="40"/>
      <c r="Z57" s="40"/>
      <c r="AA57" s="40"/>
      <c r="AB57" s="40"/>
      <c r="AC57" s="40"/>
      <c r="AD57" s="40"/>
      <c r="AE57" s="40"/>
      <c r="AF57" s="19"/>
      <c r="AG57" s="40"/>
      <c r="AH57" s="40"/>
      <c r="AI57" s="40"/>
      <c r="AJ57" s="40"/>
      <c r="AK57" s="40"/>
      <c r="AL57" s="40"/>
      <c r="AM57" s="40"/>
      <c r="AN57" s="40"/>
      <c r="AO57" s="40"/>
      <c r="AP57" s="40"/>
      <c r="AQ57" s="40"/>
      <c r="AR57" s="40"/>
      <c r="AS57" s="40"/>
      <c r="AT57" s="40"/>
      <c r="AU57" s="19"/>
      <c r="AV57" s="40"/>
      <c r="AW57" s="40"/>
      <c r="AX57" s="40"/>
      <c r="AY57" s="40"/>
      <c r="AZ57" s="40"/>
      <c r="BA57" s="40"/>
      <c r="BB57" s="40"/>
      <c r="BC57" s="40"/>
      <c r="BD57" s="40"/>
      <c r="BE57" s="40"/>
      <c r="BF57" s="40"/>
      <c r="BG57" s="40"/>
      <c r="BH57" s="40"/>
      <c r="BI57" s="40"/>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1" t="s">
        <v>34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83"/>
      <c r="BM60" s="84"/>
      <c r="BN60" s="84"/>
      <c r="BO60" s="84"/>
      <c r="BP60" s="84"/>
      <c r="BQ60" s="84"/>
      <c r="BR60" s="84"/>
      <c r="BS60" s="84"/>
      <c r="BT60" s="84"/>
      <c r="BU60" s="84"/>
      <c r="BV60" s="84"/>
      <c r="BW60" s="84"/>
      <c r="BX60" s="84"/>
      <c r="BY60" s="84"/>
      <c r="BZ60" s="85"/>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7" t="s">
        <v>35</v>
      </c>
      <c r="BM64" s="78"/>
      <c r="BN64" s="78"/>
      <c r="BO64" s="78"/>
      <c r="BP64" s="78"/>
      <c r="BQ64" s="78"/>
      <c r="BR64" s="78"/>
      <c r="BS64" s="78"/>
      <c r="BT64" s="78"/>
      <c r="BU64" s="78"/>
      <c r="BV64" s="78"/>
      <c r="BW64" s="78"/>
      <c r="BX64" s="78"/>
      <c r="BY64" s="78"/>
      <c r="BZ64" s="7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0"/>
      <c r="BM65" s="81"/>
      <c r="BN65" s="81"/>
      <c r="BO65" s="81"/>
      <c r="BP65" s="81"/>
      <c r="BQ65" s="81"/>
      <c r="BR65" s="81"/>
      <c r="BS65" s="81"/>
      <c r="BT65" s="81"/>
      <c r="BU65" s="81"/>
      <c r="BV65" s="81"/>
      <c r="BW65" s="81"/>
      <c r="BX65" s="81"/>
      <c r="BY65" s="81"/>
      <c r="BZ65" s="8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107</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0" t="s">
        <v>36</v>
      </c>
      <c r="D79" s="40"/>
      <c r="E79" s="40"/>
      <c r="F79" s="40"/>
      <c r="G79" s="40"/>
      <c r="H79" s="40"/>
      <c r="I79" s="40"/>
      <c r="J79" s="40"/>
      <c r="K79" s="40"/>
      <c r="L79" s="40"/>
      <c r="M79" s="40"/>
      <c r="N79" s="40"/>
      <c r="O79" s="40"/>
      <c r="P79" s="40"/>
      <c r="Q79" s="40"/>
      <c r="R79" s="40"/>
      <c r="S79" s="40"/>
      <c r="T79" s="40"/>
      <c r="U79" s="19"/>
      <c r="V79" s="19"/>
      <c r="W79" s="40" t="s">
        <v>37</v>
      </c>
      <c r="X79" s="40"/>
      <c r="Y79" s="40"/>
      <c r="Z79" s="40"/>
      <c r="AA79" s="40"/>
      <c r="AB79" s="40"/>
      <c r="AC79" s="40"/>
      <c r="AD79" s="40"/>
      <c r="AE79" s="40"/>
      <c r="AF79" s="40"/>
      <c r="AG79" s="40"/>
      <c r="AH79" s="40"/>
      <c r="AI79" s="40"/>
      <c r="AJ79" s="40"/>
      <c r="AK79" s="40"/>
      <c r="AL79" s="40"/>
      <c r="AM79" s="40"/>
      <c r="AN79" s="40"/>
      <c r="AO79" s="19"/>
      <c r="AP79" s="19"/>
      <c r="AQ79" s="40" t="s">
        <v>38</v>
      </c>
      <c r="AR79" s="40"/>
      <c r="AS79" s="40"/>
      <c r="AT79" s="40"/>
      <c r="AU79" s="40"/>
      <c r="AV79" s="40"/>
      <c r="AW79" s="40"/>
      <c r="AX79" s="40"/>
      <c r="AY79" s="40"/>
      <c r="AZ79" s="40"/>
      <c r="BA79" s="40"/>
      <c r="BB79" s="40"/>
      <c r="BC79" s="40"/>
      <c r="BD79" s="40"/>
      <c r="BE79" s="40"/>
      <c r="BF79" s="40"/>
      <c r="BG79" s="40"/>
      <c r="BH79" s="40"/>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0"/>
      <c r="D80" s="40"/>
      <c r="E80" s="40"/>
      <c r="F80" s="40"/>
      <c r="G80" s="40"/>
      <c r="H80" s="40"/>
      <c r="I80" s="40"/>
      <c r="J80" s="40"/>
      <c r="K80" s="40"/>
      <c r="L80" s="40"/>
      <c r="M80" s="40"/>
      <c r="N80" s="40"/>
      <c r="O80" s="40"/>
      <c r="P80" s="40"/>
      <c r="Q80" s="40"/>
      <c r="R80" s="40"/>
      <c r="S80" s="40"/>
      <c r="T80" s="40"/>
      <c r="U80" s="19"/>
      <c r="V80" s="19"/>
      <c r="W80" s="40"/>
      <c r="X80" s="40"/>
      <c r="Y80" s="40"/>
      <c r="Z80" s="40"/>
      <c r="AA80" s="40"/>
      <c r="AB80" s="40"/>
      <c r="AC80" s="40"/>
      <c r="AD80" s="40"/>
      <c r="AE80" s="40"/>
      <c r="AF80" s="40"/>
      <c r="AG80" s="40"/>
      <c r="AH80" s="40"/>
      <c r="AI80" s="40"/>
      <c r="AJ80" s="40"/>
      <c r="AK80" s="40"/>
      <c r="AL80" s="40"/>
      <c r="AM80" s="40"/>
      <c r="AN80" s="40"/>
      <c r="AO80" s="19"/>
      <c r="AP80" s="19"/>
      <c r="AQ80" s="40"/>
      <c r="AR80" s="40"/>
      <c r="AS80" s="40"/>
      <c r="AT80" s="40"/>
      <c r="AU80" s="40"/>
      <c r="AV80" s="40"/>
      <c r="AW80" s="40"/>
      <c r="AX80" s="40"/>
      <c r="AY80" s="40"/>
      <c r="AZ80" s="40"/>
      <c r="BA80" s="40"/>
      <c r="BB80" s="40"/>
      <c r="BC80" s="40"/>
      <c r="BD80" s="40"/>
      <c r="BE80" s="40"/>
      <c r="BF80" s="40"/>
      <c r="BG80" s="40"/>
      <c r="BH80" s="40"/>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0" t="s">
        <v>49</v>
      </c>
      <c r="I3" s="71"/>
      <c r="J3" s="71"/>
      <c r="K3" s="71"/>
      <c r="L3" s="71"/>
      <c r="M3" s="71"/>
      <c r="N3" s="71"/>
      <c r="O3" s="71"/>
      <c r="P3" s="71"/>
      <c r="Q3" s="71"/>
      <c r="R3" s="71"/>
      <c r="S3" s="71"/>
      <c r="T3" s="71"/>
      <c r="U3" s="71"/>
      <c r="V3" s="72"/>
      <c r="W3" s="76" t="s">
        <v>50</v>
      </c>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t="s">
        <v>51</v>
      </c>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row>
    <row r="4" spans="1:143">
      <c r="A4" s="26" t="s">
        <v>52</v>
      </c>
      <c r="B4" s="28"/>
      <c r="C4" s="28"/>
      <c r="D4" s="28"/>
      <c r="E4" s="28"/>
      <c r="F4" s="28"/>
      <c r="G4" s="28"/>
      <c r="H4" s="73"/>
      <c r="I4" s="74"/>
      <c r="J4" s="74"/>
      <c r="K4" s="74"/>
      <c r="L4" s="74"/>
      <c r="M4" s="74"/>
      <c r="N4" s="74"/>
      <c r="O4" s="74"/>
      <c r="P4" s="74"/>
      <c r="Q4" s="74"/>
      <c r="R4" s="74"/>
      <c r="S4" s="74"/>
      <c r="T4" s="74"/>
      <c r="U4" s="74"/>
      <c r="V4" s="75"/>
      <c r="W4" s="69" t="s">
        <v>53</v>
      </c>
      <c r="X4" s="69"/>
      <c r="Y4" s="69"/>
      <c r="Z4" s="69"/>
      <c r="AA4" s="69"/>
      <c r="AB4" s="69"/>
      <c r="AC4" s="69"/>
      <c r="AD4" s="69"/>
      <c r="AE4" s="69"/>
      <c r="AF4" s="69"/>
      <c r="AG4" s="69"/>
      <c r="AH4" s="69" t="s">
        <v>54</v>
      </c>
      <c r="AI4" s="69"/>
      <c r="AJ4" s="69"/>
      <c r="AK4" s="69"/>
      <c r="AL4" s="69"/>
      <c r="AM4" s="69"/>
      <c r="AN4" s="69"/>
      <c r="AO4" s="69"/>
      <c r="AP4" s="69"/>
      <c r="AQ4" s="69"/>
      <c r="AR4" s="69"/>
      <c r="AS4" s="69" t="s">
        <v>55</v>
      </c>
      <c r="AT4" s="69"/>
      <c r="AU4" s="69"/>
      <c r="AV4" s="69"/>
      <c r="AW4" s="69"/>
      <c r="AX4" s="69"/>
      <c r="AY4" s="69"/>
      <c r="AZ4" s="69"/>
      <c r="BA4" s="69"/>
      <c r="BB4" s="69"/>
      <c r="BC4" s="69"/>
      <c r="BD4" s="69" t="s">
        <v>56</v>
      </c>
      <c r="BE4" s="69"/>
      <c r="BF4" s="69"/>
      <c r="BG4" s="69"/>
      <c r="BH4" s="69"/>
      <c r="BI4" s="69"/>
      <c r="BJ4" s="69"/>
      <c r="BK4" s="69"/>
      <c r="BL4" s="69"/>
      <c r="BM4" s="69"/>
      <c r="BN4" s="69"/>
      <c r="BO4" s="69" t="s">
        <v>57</v>
      </c>
      <c r="BP4" s="69"/>
      <c r="BQ4" s="69"/>
      <c r="BR4" s="69"/>
      <c r="BS4" s="69"/>
      <c r="BT4" s="69"/>
      <c r="BU4" s="69"/>
      <c r="BV4" s="69"/>
      <c r="BW4" s="69"/>
      <c r="BX4" s="69"/>
      <c r="BY4" s="69"/>
      <c r="BZ4" s="69" t="s">
        <v>58</v>
      </c>
      <c r="CA4" s="69"/>
      <c r="CB4" s="69"/>
      <c r="CC4" s="69"/>
      <c r="CD4" s="69"/>
      <c r="CE4" s="69"/>
      <c r="CF4" s="69"/>
      <c r="CG4" s="69"/>
      <c r="CH4" s="69"/>
      <c r="CI4" s="69"/>
      <c r="CJ4" s="69"/>
      <c r="CK4" s="69" t="s">
        <v>59</v>
      </c>
      <c r="CL4" s="69"/>
      <c r="CM4" s="69"/>
      <c r="CN4" s="69"/>
      <c r="CO4" s="69"/>
      <c r="CP4" s="69"/>
      <c r="CQ4" s="69"/>
      <c r="CR4" s="69"/>
      <c r="CS4" s="69"/>
      <c r="CT4" s="69"/>
      <c r="CU4" s="69"/>
      <c r="CV4" s="69" t="s">
        <v>60</v>
      </c>
      <c r="CW4" s="69"/>
      <c r="CX4" s="69"/>
      <c r="CY4" s="69"/>
      <c r="CZ4" s="69"/>
      <c r="DA4" s="69"/>
      <c r="DB4" s="69"/>
      <c r="DC4" s="69"/>
      <c r="DD4" s="69"/>
      <c r="DE4" s="69"/>
      <c r="DF4" s="69"/>
      <c r="DG4" s="69" t="s">
        <v>61</v>
      </c>
      <c r="DH4" s="69"/>
      <c r="DI4" s="69"/>
      <c r="DJ4" s="69"/>
      <c r="DK4" s="69"/>
      <c r="DL4" s="69"/>
      <c r="DM4" s="69"/>
      <c r="DN4" s="69"/>
      <c r="DO4" s="69"/>
      <c r="DP4" s="69"/>
      <c r="DQ4" s="69"/>
      <c r="DR4" s="69" t="s">
        <v>62</v>
      </c>
      <c r="DS4" s="69"/>
      <c r="DT4" s="69"/>
      <c r="DU4" s="69"/>
      <c r="DV4" s="69"/>
      <c r="DW4" s="69"/>
      <c r="DX4" s="69"/>
      <c r="DY4" s="69"/>
      <c r="DZ4" s="69"/>
      <c r="EA4" s="69"/>
      <c r="EB4" s="69"/>
      <c r="EC4" s="69" t="s">
        <v>63</v>
      </c>
      <c r="ED4" s="69"/>
      <c r="EE4" s="69"/>
      <c r="EF4" s="69"/>
      <c r="EG4" s="69"/>
      <c r="EH4" s="69"/>
      <c r="EI4" s="69"/>
      <c r="EJ4" s="69"/>
      <c r="EK4" s="69"/>
      <c r="EL4" s="69"/>
      <c r="EM4" s="6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454044</v>
      </c>
      <c r="D6" s="31">
        <f t="shared" si="3"/>
        <v>47</v>
      </c>
      <c r="E6" s="31">
        <f t="shared" si="3"/>
        <v>1</v>
      </c>
      <c r="F6" s="31">
        <f t="shared" si="3"/>
        <v>0</v>
      </c>
      <c r="G6" s="31">
        <f t="shared" si="3"/>
        <v>0</v>
      </c>
      <c r="H6" s="31" t="str">
        <f t="shared" si="3"/>
        <v>宮崎県　木城町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87.74</v>
      </c>
      <c r="P6" s="32">
        <f t="shared" si="3"/>
        <v>3326</v>
      </c>
      <c r="Q6" s="32">
        <f t="shared" si="3"/>
        <v>5420</v>
      </c>
      <c r="R6" s="32">
        <f t="shared" si="3"/>
        <v>145.96</v>
      </c>
      <c r="S6" s="32">
        <f t="shared" si="3"/>
        <v>37.130000000000003</v>
      </c>
      <c r="T6" s="32">
        <f t="shared" si="3"/>
        <v>4729</v>
      </c>
      <c r="U6" s="32">
        <f t="shared" si="3"/>
        <v>25.7</v>
      </c>
      <c r="V6" s="32">
        <f t="shared" si="3"/>
        <v>184.01</v>
      </c>
      <c r="W6" s="33">
        <f>IF(W7="",NA(),W7)</f>
        <v>108.55</v>
      </c>
      <c r="X6" s="33">
        <f t="shared" ref="X6:AF6" si="4">IF(X7="",NA(),X7)</f>
        <v>115.91</v>
      </c>
      <c r="Y6" s="33">
        <f t="shared" si="4"/>
        <v>131.84</v>
      </c>
      <c r="Z6" s="33">
        <f t="shared" si="4"/>
        <v>112.39</v>
      </c>
      <c r="AA6" s="33">
        <f t="shared" si="4"/>
        <v>115.53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518.92999999999995</v>
      </c>
      <c r="BE6" s="33">
        <f t="shared" ref="BE6:BM6" si="7">IF(BE7="",NA(),BE7)</f>
        <v>488.53</v>
      </c>
      <c r="BF6" s="33">
        <f t="shared" si="7"/>
        <v>439.23</v>
      </c>
      <c r="BG6" s="33">
        <f t="shared" si="7"/>
        <v>390.63</v>
      </c>
      <c r="BH6" s="33">
        <f t="shared" si="7"/>
        <v>343.66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96.61</v>
      </c>
      <c r="BP6" s="33">
        <f t="shared" ref="BP6:BX6" si="8">IF(BP7="",NA(),BP7)</f>
        <v>104.5</v>
      </c>
      <c r="BQ6" s="33">
        <f t="shared" si="8"/>
        <v>108.99</v>
      </c>
      <c r="BR6" s="33">
        <f t="shared" si="8"/>
        <v>102.38</v>
      </c>
      <c r="BS6" s="33">
        <f t="shared" si="8"/>
        <v>104.34</v>
      </c>
      <c r="BT6" s="33">
        <f t="shared" si="8"/>
        <v>56.46</v>
      </c>
      <c r="BU6" s="33">
        <f t="shared" si="8"/>
        <v>19.77</v>
      </c>
      <c r="BV6" s="33">
        <f t="shared" si="8"/>
        <v>34.25</v>
      </c>
      <c r="BW6" s="33">
        <f t="shared" si="8"/>
        <v>46.48</v>
      </c>
      <c r="BX6" s="33">
        <f t="shared" si="8"/>
        <v>40.6</v>
      </c>
      <c r="BY6" s="32" t="str">
        <f>IF(BY7="","",IF(BY7="-","【-】","【"&amp;SUBSTITUTE(TEXT(BY7,"#,##0.00"),"-","△")&amp;"】"))</f>
        <v>【33.35】</v>
      </c>
      <c r="BZ6" s="33">
        <f>IF(BZ7="",NA(),BZ7)</f>
        <v>180.23</v>
      </c>
      <c r="CA6" s="33">
        <f t="shared" ref="CA6:CI6" si="9">IF(CA7="",NA(),CA7)</f>
        <v>166.08</v>
      </c>
      <c r="CB6" s="33">
        <f t="shared" si="9"/>
        <v>159.80000000000001</v>
      </c>
      <c r="CC6" s="33">
        <f t="shared" si="9"/>
        <v>175.49</v>
      </c>
      <c r="CD6" s="33">
        <f t="shared" si="9"/>
        <v>171.95</v>
      </c>
      <c r="CE6" s="33">
        <f t="shared" si="9"/>
        <v>306.49</v>
      </c>
      <c r="CF6" s="33">
        <f t="shared" si="9"/>
        <v>878.73</v>
      </c>
      <c r="CG6" s="33">
        <f t="shared" si="9"/>
        <v>501.18</v>
      </c>
      <c r="CH6" s="33">
        <f t="shared" si="9"/>
        <v>376.61</v>
      </c>
      <c r="CI6" s="33">
        <f t="shared" si="9"/>
        <v>440.03</v>
      </c>
      <c r="CJ6" s="32" t="str">
        <f>IF(CJ7="","",IF(CJ7="-","【-】","【"&amp;SUBSTITUTE(TEXT(CJ7,"#,##0.00"),"-","△")&amp;"】"))</f>
        <v>【524.69】</v>
      </c>
      <c r="CK6" s="33">
        <f>IF(CK7="",NA(),CK7)</f>
        <v>80.17</v>
      </c>
      <c r="CL6" s="33">
        <f t="shared" ref="CL6:CT6" si="10">IF(CL7="",NA(),CL7)</f>
        <v>77.290000000000006</v>
      </c>
      <c r="CM6" s="33">
        <f t="shared" si="10"/>
        <v>78</v>
      </c>
      <c r="CN6" s="33">
        <f t="shared" si="10"/>
        <v>67.87</v>
      </c>
      <c r="CO6" s="33">
        <f t="shared" si="10"/>
        <v>63.96</v>
      </c>
      <c r="CP6" s="33">
        <f t="shared" si="10"/>
        <v>58.25</v>
      </c>
      <c r="CQ6" s="33">
        <f t="shared" si="10"/>
        <v>57.17</v>
      </c>
      <c r="CR6" s="33">
        <f t="shared" si="10"/>
        <v>57.55</v>
      </c>
      <c r="CS6" s="33">
        <f t="shared" si="10"/>
        <v>57.43</v>
      </c>
      <c r="CT6" s="33">
        <f t="shared" si="10"/>
        <v>57.29</v>
      </c>
      <c r="CU6" s="32" t="str">
        <f>IF(CU7="","",IF(CU7="-","【-】","【"&amp;SUBSTITUTE(TEXT(CU7,"#,##0.00"),"-","△")&amp;"】"))</f>
        <v>【57.58】</v>
      </c>
      <c r="CV6" s="33">
        <f>IF(CV7="",NA(),CV7)</f>
        <v>85.5</v>
      </c>
      <c r="CW6" s="33">
        <f t="shared" ref="CW6:DE6" si="11">IF(CW7="",NA(),CW7)</f>
        <v>87.15</v>
      </c>
      <c r="CX6" s="33">
        <f t="shared" si="11"/>
        <v>86.98</v>
      </c>
      <c r="CY6" s="33">
        <f t="shared" si="11"/>
        <v>85.61</v>
      </c>
      <c r="CZ6" s="33">
        <f t="shared" si="11"/>
        <v>91.84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1.46</v>
      </c>
      <c r="ED6" s="33">
        <f t="shared" ref="ED6:EL6" si="14">IF(ED7="",NA(),ED7)</f>
        <v>2.33</v>
      </c>
      <c r="EE6" s="33">
        <f t="shared" si="14"/>
        <v>1.77</v>
      </c>
      <c r="EF6" s="33">
        <f t="shared" si="14"/>
        <v>0.33</v>
      </c>
      <c r="EG6" s="33">
        <f t="shared" si="14"/>
        <v>0.2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454044</v>
      </c>
      <c r="D7" s="35">
        <v>47</v>
      </c>
      <c r="E7" s="35">
        <v>1</v>
      </c>
      <c r="F7" s="35">
        <v>0</v>
      </c>
      <c r="G7" s="35">
        <v>0</v>
      </c>
      <c r="H7" s="35" t="s">
        <v>93</v>
      </c>
      <c r="I7" s="35" t="s">
        <v>94</v>
      </c>
      <c r="J7" s="35" t="s">
        <v>95</v>
      </c>
      <c r="K7" s="35" t="s">
        <v>96</v>
      </c>
      <c r="L7" s="35" t="s">
        <v>97</v>
      </c>
      <c r="M7" s="36" t="s">
        <v>98</v>
      </c>
      <c r="N7" s="36" t="s">
        <v>99</v>
      </c>
      <c r="O7" s="36">
        <v>87.74</v>
      </c>
      <c r="P7" s="36">
        <v>3326</v>
      </c>
      <c r="Q7" s="36">
        <v>5420</v>
      </c>
      <c r="R7" s="36">
        <v>145.96</v>
      </c>
      <c r="S7" s="36">
        <v>37.130000000000003</v>
      </c>
      <c r="T7" s="36">
        <v>4729</v>
      </c>
      <c r="U7" s="36">
        <v>25.7</v>
      </c>
      <c r="V7" s="36">
        <v>184.01</v>
      </c>
      <c r="W7" s="36">
        <v>108.55</v>
      </c>
      <c r="X7" s="36">
        <v>115.91</v>
      </c>
      <c r="Y7" s="36">
        <v>131.84</v>
      </c>
      <c r="Z7" s="36">
        <v>112.39</v>
      </c>
      <c r="AA7" s="36">
        <v>115.53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518.92999999999995</v>
      </c>
      <c r="BE7" s="36">
        <v>488.53</v>
      </c>
      <c r="BF7" s="36">
        <v>439.23</v>
      </c>
      <c r="BG7" s="36">
        <v>390.63</v>
      </c>
      <c r="BH7" s="36">
        <v>343.66</v>
      </c>
      <c r="BI7" s="36">
        <v>1124.6400000000001</v>
      </c>
      <c r="BJ7" s="36">
        <v>1108.26</v>
      </c>
      <c r="BK7" s="36">
        <v>1113.76</v>
      </c>
      <c r="BL7" s="36">
        <v>1125.69</v>
      </c>
      <c r="BM7" s="36">
        <v>1134.67</v>
      </c>
      <c r="BN7" s="36">
        <v>1242.9000000000001</v>
      </c>
      <c r="BO7" s="36">
        <v>96.61</v>
      </c>
      <c r="BP7" s="36">
        <v>104.5</v>
      </c>
      <c r="BQ7" s="36">
        <v>108.99</v>
      </c>
      <c r="BR7" s="36">
        <v>102.38</v>
      </c>
      <c r="BS7" s="36">
        <v>104.34</v>
      </c>
      <c r="BT7" s="36">
        <v>56.46</v>
      </c>
      <c r="BU7" s="36">
        <v>19.77</v>
      </c>
      <c r="BV7" s="36">
        <v>34.25</v>
      </c>
      <c r="BW7" s="36">
        <v>46.48</v>
      </c>
      <c r="BX7" s="36">
        <v>40.6</v>
      </c>
      <c r="BY7" s="36">
        <v>33.35</v>
      </c>
      <c r="BZ7" s="36">
        <v>180.23</v>
      </c>
      <c r="CA7" s="36">
        <v>166.08</v>
      </c>
      <c r="CB7" s="36">
        <v>159.80000000000001</v>
      </c>
      <c r="CC7" s="36">
        <v>175.49</v>
      </c>
      <c r="CD7" s="36">
        <v>171.95</v>
      </c>
      <c r="CE7" s="36">
        <v>306.49</v>
      </c>
      <c r="CF7" s="36">
        <v>878.73</v>
      </c>
      <c r="CG7" s="36">
        <v>501.18</v>
      </c>
      <c r="CH7" s="36">
        <v>376.61</v>
      </c>
      <c r="CI7" s="36">
        <v>440.03</v>
      </c>
      <c r="CJ7" s="36">
        <v>524.69000000000005</v>
      </c>
      <c r="CK7" s="36">
        <v>80.17</v>
      </c>
      <c r="CL7" s="36">
        <v>77.290000000000006</v>
      </c>
      <c r="CM7" s="36">
        <v>78</v>
      </c>
      <c r="CN7" s="36">
        <v>67.87</v>
      </c>
      <c r="CO7" s="36">
        <v>63.96</v>
      </c>
      <c r="CP7" s="36">
        <v>58.25</v>
      </c>
      <c r="CQ7" s="36">
        <v>57.17</v>
      </c>
      <c r="CR7" s="36">
        <v>57.55</v>
      </c>
      <c r="CS7" s="36">
        <v>57.43</v>
      </c>
      <c r="CT7" s="36">
        <v>57.29</v>
      </c>
      <c r="CU7" s="36">
        <v>57.58</v>
      </c>
      <c r="CV7" s="36">
        <v>85.5</v>
      </c>
      <c r="CW7" s="36">
        <v>87.15</v>
      </c>
      <c r="CX7" s="36">
        <v>86.98</v>
      </c>
      <c r="CY7" s="36">
        <v>85.61</v>
      </c>
      <c r="CZ7" s="36">
        <v>91.84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1.46</v>
      </c>
      <c r="ED7" s="36">
        <v>2.33</v>
      </c>
      <c r="EE7" s="36">
        <v>1.77</v>
      </c>
      <c r="EF7" s="36">
        <v>0.33</v>
      </c>
      <c r="EG7" s="36">
        <v>0.2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木城町</cp:lastModifiedBy>
  <cp:lastPrinted>2017-02-09T23:32:28Z</cp:lastPrinted>
  <dcterms:created xsi:type="dcterms:W3CDTF">2016-12-02T02:23:14Z</dcterms:created>
  <dcterms:modified xsi:type="dcterms:W3CDTF">2017-02-09T23:55:50Z</dcterms:modified>
</cp:coreProperties>
</file>